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e1" sheetId="1" r:id="rId1"/>
    <sheet name="Tabelle3" sheetId="2" r:id="rId2"/>
    <sheet name="Tabelle4" sheetId="3" r:id="rId3"/>
    <sheet name="Tabelle5" sheetId="4" r:id="rId4"/>
    <sheet name="Tabelle6" sheetId="5" r:id="rId5"/>
  </sheets>
  <definedNames/>
  <calcPr fullCalcOnLoad="1"/>
</workbook>
</file>

<file path=xl/sharedStrings.xml><?xml version="1.0" encoding="utf-8"?>
<sst xmlns="http://schemas.openxmlformats.org/spreadsheetml/2006/main" count="57" uniqueCount="33">
  <si>
    <t>Weiterführung der vom LA der 11. Landschaftsversammlung in Grundsatz und Höhe beschlossenen Förderungen</t>
  </si>
  <si>
    <t>In der folgenden Übersicht sind die Projekte, deren Förderung bereits in der Vergangenheit durch den LA dem Grunde und der Höhe nach beschlossen wurde, aufgelistet. In der Anlage ist eine kurze Beschreibung zu den einzelnen Fortsetzungsprojekten beigefügt.</t>
  </si>
  <si>
    <t>Projekt</t>
  </si>
  <si>
    <t>Beschlossener Gesamt-
zuschuss vorbehaltlich der Verfügbarkeit aus-
reichender GFG-Mittel:</t>
  </si>
  <si>
    <t>Bereits bewilligt bzw. gezahlt:</t>
  </si>
  <si>
    <t>Rest:</t>
  </si>
  <si>
    <t>in 2001</t>
  </si>
  <si>
    <t>in 2002</t>
  </si>
  <si>
    <t>in 2003</t>
  </si>
  <si>
    <t>in 2004</t>
  </si>
  <si>
    <t>gesamt</t>
  </si>
  <si>
    <t>Karnevalsmuseum Köln</t>
  </si>
  <si>
    <t>./.</t>
  </si>
  <si>
    <t>Stiftung Keramion</t>
  </si>
  <si>
    <t>(erwartete Gesamtzustiftung)
1.245.000 €</t>
  </si>
  <si>
    <t>Stiftung Neanderthal-Museum</t>
  </si>
  <si>
    <t>Stiftung Max-Ernst</t>
  </si>
  <si>
    <t>Summe</t>
  </si>
  <si>
    <t xml:space="preserve">Vetera I </t>
  </si>
  <si>
    <t>Radweg Via-Romana</t>
  </si>
  <si>
    <t>Straßenbauausstellung</t>
  </si>
  <si>
    <t>Ausstellung "Roots" im RLMB</t>
  </si>
  <si>
    <t>Rheinisches Klosterbuch</t>
  </si>
  <si>
    <t>Wir Rheinländer</t>
  </si>
  <si>
    <t xml:space="preserve">Stiftung Preußen-Museum </t>
  </si>
  <si>
    <t>lfd. Nr.</t>
  </si>
  <si>
    <t xml:space="preserve">Für 2005 empfohlene Rate
</t>
  </si>
  <si>
    <t>Empfohlene Raten in Folgejahren bei ausr. GFG-Mitteln</t>
  </si>
  <si>
    <t>je 30.0000 in 06 und 07</t>
  </si>
  <si>
    <t>je 200.000 in 06 und 07</t>
  </si>
  <si>
    <t>je 156.000 in 06 und 07</t>
  </si>
  <si>
    <t>nachrichtlich: Stiftung Bademuseum Zülpich</t>
  </si>
  <si>
    <t>200.000 € liegen bereit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</si>
</sst>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1"/>
      <name val="Arial"/>
      <family val="2"/>
    </font>
    <font>
      <b/>
      <u val="single"/>
      <sz val="11"/>
      <name val="Arial"/>
      <family val="2"/>
    </font>
    <font>
      <u val="single"/>
      <sz val="11"/>
      <name val="Arial"/>
      <family val="2"/>
    </font>
    <font>
      <b/>
      <sz val="11"/>
      <name val="Arial"/>
      <family val="2"/>
    </font>
    <font>
      <b/>
      <sz val="10"/>
      <name val="Arial"/>
      <family val="2"/>
    </font>
    <font>
      <sz val="8"/>
      <name val="Arial"/>
      <family val="0"/>
    </font>
  </fonts>
  <fills count="2">
    <fill>
      <patternFill/>
    </fill>
    <fill>
      <patternFill patternType="gray125"/>
    </fill>
  </fills>
  <borders count="9">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left" vertical="top"/>
    </xf>
    <xf numFmtId="0" fontId="3" fillId="0" borderId="0" xfId="0" applyFont="1" applyAlignment="1">
      <alignment/>
    </xf>
    <xf numFmtId="0" fontId="5" fillId="0" borderId="1" xfId="0" applyFont="1" applyBorder="1" applyAlignment="1">
      <alignment horizontal="left" vertical="top" wrapText="1"/>
    </xf>
    <xf numFmtId="0" fontId="0" fillId="0" borderId="0" xfId="0" applyBorder="1" applyAlignment="1">
      <alignment vertical="top" wrapText="1"/>
    </xf>
    <xf numFmtId="0" fontId="4" fillId="0" borderId="2" xfId="0" applyFont="1" applyBorder="1" applyAlignment="1">
      <alignment horizontal="left" vertical="top" wrapText="1"/>
    </xf>
    <xf numFmtId="0" fontId="1" fillId="0" borderId="3" xfId="0" applyFont="1" applyBorder="1" applyAlignment="1">
      <alignment vertical="top" wrapText="1"/>
    </xf>
    <xf numFmtId="6" fontId="1" fillId="0" borderId="3" xfId="0" applyNumberFormat="1" applyFont="1" applyBorder="1" applyAlignment="1">
      <alignment horizontal="justify" vertical="top" wrapText="1"/>
    </xf>
    <xf numFmtId="6" fontId="1" fillId="0" borderId="4" xfId="0" applyNumberFormat="1" applyFont="1" applyBorder="1" applyAlignment="1">
      <alignment horizontal="justify" vertical="top" wrapText="1"/>
    </xf>
    <xf numFmtId="6" fontId="1" fillId="0" borderId="0" xfId="0" applyNumberFormat="1" applyFont="1" applyBorder="1" applyAlignment="1">
      <alignment horizontal="justify" vertical="top" wrapText="1"/>
    </xf>
    <xf numFmtId="0" fontId="1" fillId="0" borderId="0" xfId="0" applyFont="1" applyBorder="1" applyAlignment="1">
      <alignment horizontal="justify" vertical="top" wrapText="1"/>
    </xf>
    <xf numFmtId="0" fontId="1" fillId="0" borderId="5" xfId="0" applyFont="1" applyBorder="1" applyAlignment="1">
      <alignment vertical="top" wrapText="1"/>
    </xf>
    <xf numFmtId="6" fontId="1" fillId="0" borderId="5" xfId="0" applyNumberFormat="1" applyFont="1" applyBorder="1" applyAlignment="1">
      <alignment horizontal="justify" vertical="top" wrapText="1"/>
    </xf>
    <xf numFmtId="6" fontId="1" fillId="0" borderId="6" xfId="0" applyNumberFormat="1" applyFont="1" applyBorder="1" applyAlignment="1">
      <alignment horizontal="justify" vertical="top" wrapText="1"/>
    </xf>
    <xf numFmtId="8" fontId="1" fillId="0" borderId="5" xfId="0" applyNumberFormat="1" applyFont="1" applyBorder="1" applyAlignment="1">
      <alignment horizontal="justify" vertical="top" wrapText="1"/>
    </xf>
    <xf numFmtId="6" fontId="1" fillId="0" borderId="7" xfId="0" applyNumberFormat="1" applyFont="1" applyBorder="1" applyAlignment="1">
      <alignment horizontal="justify"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4" fillId="0" borderId="8" xfId="0" applyFont="1" applyBorder="1" applyAlignment="1">
      <alignment vertical="top" wrapText="1"/>
    </xf>
    <xf numFmtId="8" fontId="4" fillId="0" borderId="8" xfId="0" applyNumberFormat="1" applyFont="1" applyBorder="1" applyAlignment="1">
      <alignment horizontal="justify" vertical="top" wrapText="1"/>
    </xf>
    <xf numFmtId="8" fontId="4" fillId="0" borderId="0" xfId="0" applyNumberFormat="1" applyFont="1" applyBorder="1" applyAlignment="1">
      <alignment horizontal="justify"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2" xfId="0" applyBorder="1" applyAlignment="1">
      <alignment horizontal="left" vertical="top" wrapText="1"/>
    </xf>
    <xf numFmtId="0" fontId="0" fillId="0" borderId="2" xfId="0" applyFont="1" applyBorder="1" applyAlignment="1">
      <alignment vertical="top" wrapText="1"/>
    </xf>
    <xf numFmtId="0" fontId="0" fillId="0" borderId="2" xfId="0" applyBorder="1" applyAlignment="1">
      <alignment/>
    </xf>
    <xf numFmtId="0" fontId="0" fillId="0" borderId="4" xfId="0" applyBorder="1" applyAlignment="1">
      <alignment/>
    </xf>
    <xf numFmtId="0" fontId="0" fillId="0" borderId="7" xfId="0" applyBorder="1" applyAlignment="1">
      <alignment/>
    </xf>
    <xf numFmtId="0" fontId="0" fillId="0" borderId="2" xfId="0" applyBorder="1" applyAlignment="1">
      <alignment vertical="top" wrapText="1"/>
    </xf>
    <xf numFmtId="6" fontId="1" fillId="0" borderId="3" xfId="0" applyNumberFormat="1" applyFont="1" applyBorder="1" applyAlignment="1">
      <alignment horizontal="left" vertical="top" wrapText="1"/>
    </xf>
    <xf numFmtId="6" fontId="1" fillId="0" borderId="2" xfId="0" applyNumberFormat="1" applyFont="1" applyBorder="1" applyAlignment="1">
      <alignment horizontal="justify" vertical="top" wrapText="1"/>
    </xf>
    <xf numFmtId="0" fontId="1" fillId="0" borderId="0" xfId="0" applyFont="1" applyAlignment="1">
      <alignment horizontal="left" vertical="top"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0">
      <selection activeCell="F28" sqref="F28"/>
    </sheetView>
  </sheetViews>
  <sheetFormatPr defaultColWidth="11.421875" defaultRowHeight="12.75"/>
  <cols>
    <col min="1" max="1" width="3.8515625" style="0" customWidth="1"/>
    <col min="2" max="2" width="25.421875" style="0" customWidth="1"/>
    <col min="3" max="3" width="28.7109375" style="0" customWidth="1"/>
    <col min="4" max="4" width="13.57421875" style="0" customWidth="1"/>
    <col min="5" max="9" width="14.57421875" style="0" customWidth="1"/>
    <col min="10" max="10" width="15.421875" style="0" customWidth="1"/>
    <col min="11" max="11" width="14.7109375" style="2" customWidth="1"/>
    <col min="12" max="12" width="15.00390625" style="2" customWidth="1"/>
  </cols>
  <sheetData>
    <row r="1" ht="14.25">
      <c r="B1" s="1"/>
    </row>
    <row r="2" ht="14.25">
      <c r="B2" s="1"/>
    </row>
    <row r="3" ht="15">
      <c r="B3" s="3" t="s">
        <v>0</v>
      </c>
    </row>
    <row r="4" ht="14.25">
      <c r="B4" s="4"/>
    </row>
    <row r="5" spans="2:8" ht="12.75" customHeight="1">
      <c r="B5" s="34" t="s">
        <v>1</v>
      </c>
      <c r="C5" s="35"/>
      <c r="D5" s="35"/>
      <c r="E5" s="35"/>
      <c r="F5" s="35"/>
      <c r="G5" s="35"/>
      <c r="H5" s="35"/>
    </row>
    <row r="6" spans="2:8" ht="12.75">
      <c r="B6" s="35"/>
      <c r="C6" s="35"/>
      <c r="D6" s="35"/>
      <c r="E6" s="35"/>
      <c r="F6" s="35"/>
      <c r="G6" s="35"/>
      <c r="H6" s="35"/>
    </row>
    <row r="7" spans="2:8" ht="21" customHeight="1">
      <c r="B7" s="35"/>
      <c r="C7" s="35"/>
      <c r="D7" s="35"/>
      <c r="E7" s="35"/>
      <c r="F7" s="35"/>
      <c r="G7" s="35"/>
      <c r="H7" s="35"/>
    </row>
    <row r="8" ht="15" thickBot="1">
      <c r="B8" s="1"/>
    </row>
    <row r="9" spans="1:12" ht="63" customHeight="1">
      <c r="A9" s="23" t="s">
        <v>25</v>
      </c>
      <c r="B9" s="23" t="s">
        <v>2</v>
      </c>
      <c r="C9" s="5" t="s">
        <v>3</v>
      </c>
      <c r="D9" s="23" t="s">
        <v>4</v>
      </c>
      <c r="E9" s="24"/>
      <c r="F9" s="24"/>
      <c r="G9" s="24"/>
      <c r="H9" s="24"/>
      <c r="I9" s="5" t="s">
        <v>5</v>
      </c>
      <c r="J9" s="25" t="s">
        <v>26</v>
      </c>
      <c r="K9" s="25" t="s">
        <v>27</v>
      </c>
      <c r="L9" s="6"/>
    </row>
    <row r="10" spans="1:12" ht="14.25" customHeight="1" thickBot="1">
      <c r="A10" s="28"/>
      <c r="B10" s="26"/>
      <c r="C10" s="26"/>
      <c r="D10" s="7" t="s">
        <v>6</v>
      </c>
      <c r="E10" s="7" t="s">
        <v>7</v>
      </c>
      <c r="F10" s="7" t="s">
        <v>8</v>
      </c>
      <c r="G10" s="7" t="s">
        <v>9</v>
      </c>
      <c r="H10" s="7" t="s">
        <v>10</v>
      </c>
      <c r="I10" s="7"/>
      <c r="J10" s="27"/>
      <c r="K10" s="31"/>
      <c r="L10" s="6"/>
    </row>
    <row r="11" spans="1:12" ht="28.5" customHeight="1">
      <c r="A11" s="29">
        <v>1</v>
      </c>
      <c r="B11" s="8" t="s">
        <v>11</v>
      </c>
      <c r="C11" s="9">
        <v>500000</v>
      </c>
      <c r="D11" s="9" t="s">
        <v>12</v>
      </c>
      <c r="E11" s="9">
        <v>200000</v>
      </c>
      <c r="F11" s="9">
        <v>100000</v>
      </c>
      <c r="G11" s="9">
        <v>100000</v>
      </c>
      <c r="H11" s="9">
        <f>SUM(D11:G11)</f>
        <v>400000</v>
      </c>
      <c r="I11" s="10">
        <f>C11-H11</f>
        <v>100000</v>
      </c>
      <c r="J11" s="10">
        <v>40000</v>
      </c>
      <c r="K11" s="32" t="s">
        <v>28</v>
      </c>
      <c r="L11" s="12"/>
    </row>
    <row r="12" spans="1:12" ht="28.5">
      <c r="A12" s="30">
        <v>2</v>
      </c>
      <c r="B12" s="13" t="s">
        <v>13</v>
      </c>
      <c r="C12" s="14" t="s">
        <v>14</v>
      </c>
      <c r="D12" s="15">
        <v>200000</v>
      </c>
      <c r="E12" s="9" t="s">
        <v>12</v>
      </c>
      <c r="F12" s="16">
        <v>100000</v>
      </c>
      <c r="G12" s="14">
        <v>300000</v>
      </c>
      <c r="H12" s="17">
        <f>SUM(D12:G12)</f>
        <v>600000</v>
      </c>
      <c r="I12" s="17">
        <f>1245000-H12</f>
        <v>645000</v>
      </c>
      <c r="J12" s="17">
        <v>245000</v>
      </c>
      <c r="K12" s="17" t="s">
        <v>29</v>
      </c>
      <c r="L12" s="11"/>
    </row>
    <row r="13" spans="1:12" ht="28.5">
      <c r="A13" s="30">
        <v>3</v>
      </c>
      <c r="B13" s="13" t="s">
        <v>15</v>
      </c>
      <c r="C13" s="14">
        <v>1533000</v>
      </c>
      <c r="D13" s="14" t="s">
        <v>12</v>
      </c>
      <c r="E13" s="14">
        <v>511000</v>
      </c>
      <c r="F13" s="14">
        <v>255000</v>
      </c>
      <c r="G13" s="14">
        <v>255000</v>
      </c>
      <c r="H13" s="14">
        <f>SUM(D13:G13)</f>
        <v>1021000</v>
      </c>
      <c r="I13" s="17">
        <f>C13-H13</f>
        <v>512000</v>
      </c>
      <c r="J13" s="17">
        <v>200000</v>
      </c>
      <c r="K13" s="17" t="s">
        <v>30</v>
      </c>
      <c r="L13" s="11"/>
    </row>
    <row r="14" spans="1:12" ht="28.5">
      <c r="A14" s="30">
        <v>4</v>
      </c>
      <c r="B14" s="18" t="s">
        <v>24</v>
      </c>
      <c r="C14" s="17">
        <v>1533000</v>
      </c>
      <c r="D14" s="17" t="s">
        <v>12</v>
      </c>
      <c r="E14" s="17">
        <v>511000</v>
      </c>
      <c r="F14" s="17">
        <v>255000</v>
      </c>
      <c r="G14" s="17">
        <v>255000</v>
      </c>
      <c r="H14" s="17">
        <f>SUM(D14:G14)</f>
        <v>1021000</v>
      </c>
      <c r="I14" s="17">
        <f>C14-H14</f>
        <v>512000</v>
      </c>
      <c r="J14" s="17">
        <v>512000</v>
      </c>
      <c r="K14" s="17"/>
      <c r="L14" s="11"/>
    </row>
    <row r="15" spans="1:12" ht="14.25">
      <c r="A15" s="30">
        <v>5</v>
      </c>
      <c r="B15" s="18" t="s">
        <v>16</v>
      </c>
      <c r="C15" s="17">
        <v>500000</v>
      </c>
      <c r="D15" s="9" t="s">
        <v>12</v>
      </c>
      <c r="E15" s="9" t="s">
        <v>12</v>
      </c>
      <c r="F15" s="9" t="s">
        <v>12</v>
      </c>
      <c r="G15" s="17">
        <v>250000</v>
      </c>
      <c r="H15" s="17">
        <f>SUM(D15:G15)</f>
        <v>250000</v>
      </c>
      <c r="I15" s="17">
        <f>C15-H15</f>
        <v>250000</v>
      </c>
      <c r="J15" s="17">
        <v>250000</v>
      </c>
      <c r="K15" s="17"/>
      <c r="L15" s="11"/>
    </row>
    <row r="16" spans="1:12" ht="14.25">
      <c r="A16" s="30">
        <v>6</v>
      </c>
      <c r="B16" s="18" t="s">
        <v>18</v>
      </c>
      <c r="C16" s="17">
        <v>200000</v>
      </c>
      <c r="D16" s="9" t="s">
        <v>12</v>
      </c>
      <c r="E16" s="9" t="s">
        <v>12</v>
      </c>
      <c r="F16" s="9" t="s">
        <v>12</v>
      </c>
      <c r="G16" s="17">
        <v>100000</v>
      </c>
      <c r="H16" s="17">
        <f aca="true" t="shared" si="0" ref="H16:H21">SUM(D16:G16)</f>
        <v>100000</v>
      </c>
      <c r="I16" s="17">
        <f aca="true" t="shared" si="1" ref="I16:I21">C16-H16</f>
        <v>100000</v>
      </c>
      <c r="J16" s="17">
        <v>100000</v>
      </c>
      <c r="K16" s="17"/>
      <c r="L16" s="11"/>
    </row>
    <row r="17" spans="1:12" ht="14.25">
      <c r="A17" s="30">
        <v>7</v>
      </c>
      <c r="B17" s="18" t="s">
        <v>22</v>
      </c>
      <c r="C17" s="17">
        <v>180000</v>
      </c>
      <c r="D17" s="9" t="s">
        <v>12</v>
      </c>
      <c r="E17" s="9" t="s">
        <v>12</v>
      </c>
      <c r="F17" s="9" t="s">
        <v>12</v>
      </c>
      <c r="G17" s="17">
        <v>90000</v>
      </c>
      <c r="H17" s="17">
        <f t="shared" si="0"/>
        <v>90000</v>
      </c>
      <c r="I17" s="17">
        <f t="shared" si="1"/>
        <v>90000</v>
      </c>
      <c r="J17" s="17">
        <v>90000</v>
      </c>
      <c r="K17" s="17"/>
      <c r="L17" s="11"/>
    </row>
    <row r="18" spans="1:12" ht="14.25">
      <c r="A18" s="30">
        <v>8</v>
      </c>
      <c r="B18" s="18" t="s">
        <v>19</v>
      </c>
      <c r="C18" s="17">
        <v>60000</v>
      </c>
      <c r="D18" s="9" t="s">
        <v>12</v>
      </c>
      <c r="E18" s="9" t="s">
        <v>12</v>
      </c>
      <c r="F18" s="9" t="s">
        <v>12</v>
      </c>
      <c r="G18" s="17">
        <v>20000</v>
      </c>
      <c r="H18" s="17">
        <f t="shared" si="0"/>
        <v>20000</v>
      </c>
      <c r="I18" s="17">
        <f t="shared" si="1"/>
        <v>40000</v>
      </c>
      <c r="J18" s="17">
        <v>40000</v>
      </c>
      <c r="K18" s="17"/>
      <c r="L18" s="11"/>
    </row>
    <row r="19" spans="1:12" ht="14.25">
      <c r="A19" s="30">
        <v>9</v>
      </c>
      <c r="B19" s="18" t="s">
        <v>20</v>
      </c>
      <c r="C19" s="17">
        <v>90000</v>
      </c>
      <c r="D19" s="9" t="s">
        <v>12</v>
      </c>
      <c r="E19" s="9" t="s">
        <v>12</v>
      </c>
      <c r="F19" s="9" t="s">
        <v>12</v>
      </c>
      <c r="G19" s="17">
        <v>30000</v>
      </c>
      <c r="H19" s="17">
        <f t="shared" si="0"/>
        <v>30000</v>
      </c>
      <c r="I19" s="17">
        <f t="shared" si="1"/>
        <v>60000</v>
      </c>
      <c r="J19" s="17">
        <v>60000</v>
      </c>
      <c r="K19" s="17"/>
      <c r="L19" s="11"/>
    </row>
    <row r="20" spans="1:12" ht="28.5">
      <c r="A20" s="30">
        <v>10</v>
      </c>
      <c r="B20" s="18" t="s">
        <v>21</v>
      </c>
      <c r="C20" s="17">
        <v>200000</v>
      </c>
      <c r="D20" s="9" t="s">
        <v>12</v>
      </c>
      <c r="E20" s="9" t="s">
        <v>12</v>
      </c>
      <c r="F20" s="9" t="s">
        <v>12</v>
      </c>
      <c r="G20" s="17">
        <v>100000</v>
      </c>
      <c r="H20" s="17">
        <f t="shared" si="0"/>
        <v>100000</v>
      </c>
      <c r="I20" s="17">
        <f t="shared" si="1"/>
        <v>100000</v>
      </c>
      <c r="J20" s="17">
        <v>100000</v>
      </c>
      <c r="K20" s="17"/>
      <c r="L20" s="11"/>
    </row>
    <row r="21" spans="1:12" ht="14.25">
      <c r="A21" s="30">
        <v>11</v>
      </c>
      <c r="B21" s="18" t="s">
        <v>23</v>
      </c>
      <c r="C21" s="17">
        <v>700000</v>
      </c>
      <c r="D21" s="17" t="s">
        <v>12</v>
      </c>
      <c r="E21" s="17" t="s">
        <v>12</v>
      </c>
      <c r="F21" s="17" t="s">
        <v>12</v>
      </c>
      <c r="G21" s="17">
        <v>350000</v>
      </c>
      <c r="H21" s="17">
        <f t="shared" si="0"/>
        <v>350000</v>
      </c>
      <c r="I21" s="17">
        <f t="shared" si="1"/>
        <v>350000</v>
      </c>
      <c r="J21" s="17">
        <v>350000</v>
      </c>
      <c r="K21" s="17"/>
      <c r="L21" s="11"/>
    </row>
    <row r="22" spans="1:12" ht="29.25" thickBot="1">
      <c r="A22" s="28"/>
      <c r="B22" s="19" t="s">
        <v>31</v>
      </c>
      <c r="C22" s="15">
        <v>200000</v>
      </c>
      <c r="D22" s="15"/>
      <c r="E22" s="19" t="s">
        <v>32</v>
      </c>
      <c r="F22" s="15"/>
      <c r="G22" s="33"/>
      <c r="H22" s="33"/>
      <c r="I22" s="33"/>
      <c r="J22" s="33"/>
      <c r="K22" s="15"/>
      <c r="L22" s="11"/>
    </row>
    <row r="23" spans="1:12" ht="15.75" thickBot="1">
      <c r="A23" s="28"/>
      <c r="B23" s="20" t="s">
        <v>17</v>
      </c>
      <c r="C23" s="21">
        <f>SUM(C11:C21)+1245000</f>
        <v>6741000</v>
      </c>
      <c r="D23" s="21">
        <f>SUM(D11:D21)</f>
        <v>200000</v>
      </c>
      <c r="E23" s="21">
        <f>SUM(E11:E21)+200000</f>
        <v>1422000</v>
      </c>
      <c r="F23" s="21">
        <f>SUM(F11:F21)</f>
        <v>710000</v>
      </c>
      <c r="G23" s="21">
        <f>SUM(G11:G21)</f>
        <v>1850000</v>
      </c>
      <c r="H23" s="21">
        <f>SUM(D23:G23)</f>
        <v>4182000</v>
      </c>
      <c r="I23" s="21">
        <f>SUM(I11:I21)</f>
        <v>2759000</v>
      </c>
      <c r="J23" s="21">
        <f>SUM(J11:J21)</f>
        <v>1987000</v>
      </c>
      <c r="K23" s="21"/>
      <c r="L23" s="22"/>
    </row>
    <row r="24" ht="14.25">
      <c r="B24" s="1"/>
    </row>
  </sheetData>
  <mergeCells count="1">
    <mergeCell ref="B5:H7"/>
  </mergeCells>
  <printOptions/>
  <pageMargins left="0.75" right="0.75" top="1" bottom="1" header="0.4921259845" footer="0.4921259845"/>
  <pageSetup fitToHeight="1" fitToWidth="1" horizontalDpi="300" verticalDpi="300" orientation="landscape" paperSize="9" scale="74" r:id="rId1"/>
  <headerFooter alignWithMargins="0">
    <oddHeader>&amp;LAnlage 1&amp;RRegionale Kulturförderung des Landschaftsverbandes Rheinland 2005</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Landschaftsverband Rheinland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InfoKom</dc:creator>
  <cp:keywords/>
  <dc:description/>
  <cp:lastModifiedBy>InfoKom</cp:lastModifiedBy>
  <cp:lastPrinted>2005-05-10T06:04:19Z</cp:lastPrinted>
  <dcterms:created xsi:type="dcterms:W3CDTF">2005-04-08T13:43:51Z</dcterms:created>
  <dcterms:modified xsi:type="dcterms:W3CDTF">2005-05-10T06:43:31Z</dcterms:modified>
  <cp:category/>
  <cp:version/>
  <cp:contentType/>
  <cp:contentStatus/>
</cp:coreProperties>
</file>