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30" windowWidth="19005" windowHeight="13365" activeTab="0"/>
  </bookViews>
  <sheets>
    <sheet name="GUV" sheetId="1" r:id="rId1"/>
    <sheet name="Bilanz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" localSheetId="1">#REF!</definedName>
    <definedName name="e" localSheetId="0">'[5]Rückstellungen'!#REF!</definedName>
    <definedName name="e">#REF!</definedName>
    <definedName name="HPH_Bedburg_Hau">#REF!</definedName>
  </definedNames>
  <calcPr fullCalcOnLoad="1"/>
</workbook>
</file>

<file path=xl/sharedStrings.xml><?xml version="1.0" encoding="utf-8"?>
<sst xmlns="http://schemas.openxmlformats.org/spreadsheetml/2006/main" count="130" uniqueCount="90">
  <si>
    <t>Bilanz zum 31. Dezember 2010</t>
  </si>
  <si>
    <t>LVR - Jugendhilfe Rheinland</t>
  </si>
  <si>
    <t>A k t i v a</t>
  </si>
  <si>
    <t>P a s s i v a</t>
  </si>
  <si>
    <t>31.12.2010</t>
  </si>
  <si>
    <t>31.12.2009</t>
  </si>
  <si>
    <t>€</t>
  </si>
  <si>
    <t>A.</t>
  </si>
  <si>
    <t>Anlagevermögen</t>
  </si>
  <si>
    <t>Eigenkapital</t>
  </si>
  <si>
    <t>I.</t>
  </si>
  <si>
    <t>Sachanlagen</t>
  </si>
  <si>
    <t>Gewährtes Kapital</t>
  </si>
  <si>
    <t>II.</t>
  </si>
  <si>
    <t>Kapitalrücklage</t>
  </si>
  <si>
    <t>1.</t>
  </si>
  <si>
    <t xml:space="preserve">Grundstücke, grundstücksgleiche Rechte und Bauten </t>
  </si>
  <si>
    <t>III.</t>
  </si>
  <si>
    <t>Verlustvortrag / Gewinnvortrag</t>
  </si>
  <si>
    <t>einschließlich der Bauten auf fremden Grundstücken</t>
  </si>
  <si>
    <t>IV.</t>
  </si>
  <si>
    <t>Jahresüberschuss</t>
  </si>
  <si>
    <t>2.</t>
  </si>
  <si>
    <t>andere Anlagen, Betriebs- und Geschäftsausstattung</t>
  </si>
  <si>
    <t>3.</t>
  </si>
  <si>
    <t>geleistete Anzahlungen und Anlagen im Bau</t>
  </si>
  <si>
    <t>B.</t>
  </si>
  <si>
    <t>Rückstellungen</t>
  </si>
  <si>
    <t>Umlaufvermögen</t>
  </si>
  <si>
    <t>Rückstellungen für Pensionen und ähnliche</t>
  </si>
  <si>
    <t>Vorräte</t>
  </si>
  <si>
    <t>Verpflichtungen</t>
  </si>
  <si>
    <t>Sonstige Rückstellungen</t>
  </si>
  <si>
    <t>Roh-, Hilfs- und Betriebsstoffe</t>
  </si>
  <si>
    <t>Forderungen und sonstige</t>
  </si>
  <si>
    <t>C.</t>
  </si>
  <si>
    <t>Verbindlichkeiten</t>
  </si>
  <si>
    <t>Vermögensgegenstände</t>
  </si>
  <si>
    <t>erhaltene Anzahlungen auf Bestellungen</t>
  </si>
  <si>
    <t>Forderungen und Lieferungen</t>
  </si>
  <si>
    <t>und Leistungen</t>
  </si>
  <si>
    <t>Verbindlichkeiten aus Lieferungen</t>
  </si>
  <si>
    <t>- davon mit einer Restlaufzeit bis zu einem Jahr</t>
  </si>
  <si>
    <t>Euro 260.932,75 ( Euro 201.972,72 )</t>
  </si>
  <si>
    <t>Forderungen gegen den Träger und</t>
  </si>
  <si>
    <t>andere Trägereinrichtungen</t>
  </si>
  <si>
    <t>Verbindlichkeiten gegenüber dem Träger</t>
  </si>
  <si>
    <t>und anderen Trägereinrichtungen</t>
  </si>
  <si>
    <t>Euro 249.488,01 ( Euro 51.769,02 )</t>
  </si>
  <si>
    <t>Sonstige Vermögensgegenstände</t>
  </si>
  <si>
    <t>4.</t>
  </si>
  <si>
    <t>Sonstige Verbindlichkeiten</t>
  </si>
  <si>
    <t>- davon aus Steuern € 0,00 ( € 164.002,77)</t>
  </si>
  <si>
    <t>Euro 137.515,70 ( Euro 226.191,42 )</t>
  </si>
  <si>
    <t>Rechnungsabgrenzungsposten</t>
  </si>
  <si>
    <t>D.</t>
  </si>
  <si>
    <t>Gewinn- und Verlustrechnung</t>
  </si>
  <si>
    <t>2010</t>
  </si>
  <si>
    <t>2009</t>
  </si>
  <si>
    <t>Umsatzerlöse</t>
  </si>
  <si>
    <t>Sonstige betriebliche Erträge</t>
  </si>
  <si>
    <t>Materialaufwand</t>
  </si>
  <si>
    <t>a)</t>
  </si>
  <si>
    <t>Aufwendungen für Roh-, Hilfs- und Betriebsstoffe und für bezogene Waren</t>
  </si>
  <si>
    <t>b)</t>
  </si>
  <si>
    <t>Aufwendungen für bezogene Leistungen</t>
  </si>
  <si>
    <t>Personalaufwand</t>
  </si>
  <si>
    <t>Löhne und Gehälter</t>
  </si>
  <si>
    <t>Soziale Abgaben und Aufwendungen</t>
  </si>
  <si>
    <t>für Altersversorgung und für Unterstützung</t>
  </si>
  <si>
    <t>- davon für Altersversorgung €  999.660,85</t>
  </si>
  <si>
    <t xml:space="preserve"> (€  868.253,97)</t>
  </si>
  <si>
    <t>5.</t>
  </si>
  <si>
    <t>Abschreibungen auf immaterielle Vermögensgegen-</t>
  </si>
  <si>
    <t>stände des Anlagevermögens und Sachanlagen</t>
  </si>
  <si>
    <t>6.</t>
  </si>
  <si>
    <t>Sonstige betriebliche Aufwendungen</t>
  </si>
  <si>
    <t>7.</t>
  </si>
  <si>
    <t>Zinsen und ähnliche Aufwendungen</t>
  </si>
  <si>
    <t>-davon aus der Aufzinsung von Rückstellungen</t>
  </si>
  <si>
    <t xml:space="preserve">  € 55.976,00 ( € 0,00 )</t>
  </si>
  <si>
    <t>8.</t>
  </si>
  <si>
    <t>Ergebnis der gewöhnlichen Geschäftstätigkeit</t>
  </si>
  <si>
    <t>9.</t>
  </si>
  <si>
    <t>Außerordentliche Aufwendungen</t>
  </si>
  <si>
    <t>10.</t>
  </si>
  <si>
    <t>Außerordentliches Ergebnis</t>
  </si>
  <si>
    <t>11.</t>
  </si>
  <si>
    <t>Sonstige Steuern</t>
  </si>
  <si>
    <t>12.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</si>
</sst>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46">
    <font>
      <sz val="9"/>
      <color theme="1"/>
      <name val="Verdana"/>
      <family val="2"/>
    </font>
    <font>
      <sz val="9"/>
      <color indexed="8"/>
      <name val="Verdana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12"/>
      <name val="Verdana"/>
      <family val="2"/>
    </font>
    <font>
      <sz val="10"/>
      <name val="Arial"/>
      <family val="2"/>
    </font>
    <font>
      <sz val="10"/>
      <name val="DHPGFutura Book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name val="Arial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4" fontId="3" fillId="0" borderId="0" xfId="57" applyNumberFormat="1" applyFont="1">
      <alignment/>
      <protection/>
    </xf>
    <xf numFmtId="0" fontId="5" fillId="0" borderId="0" xfId="57" applyFont="1">
      <alignment/>
      <protection/>
    </xf>
    <xf numFmtId="4" fontId="5" fillId="0" borderId="0" xfId="57" applyNumberFormat="1" applyFont="1">
      <alignment/>
      <protection/>
    </xf>
    <xf numFmtId="4" fontId="4" fillId="0" borderId="0" xfId="57" applyNumberFormat="1" applyFont="1">
      <alignment/>
      <protection/>
    </xf>
    <xf numFmtId="0" fontId="6" fillId="0" borderId="0" xfId="57" applyFont="1">
      <alignment/>
      <protection/>
    </xf>
    <xf numFmtId="4" fontId="6" fillId="0" borderId="0" xfId="57" applyNumberFormat="1" applyFont="1">
      <alignment/>
      <protection/>
    </xf>
    <xf numFmtId="4" fontId="6" fillId="0" borderId="0" xfId="57" applyNumberFormat="1" applyFont="1" applyAlignment="1">
      <alignment horizontal="right"/>
      <protection/>
    </xf>
    <xf numFmtId="4" fontId="6" fillId="0" borderId="0" xfId="57" applyNumberFormat="1" applyFont="1" applyAlignment="1">
      <alignment horizontal="center"/>
      <protection/>
    </xf>
    <xf numFmtId="4" fontId="6" fillId="0" borderId="0" xfId="57" applyNumberFormat="1" applyFont="1" applyFill="1">
      <alignment/>
      <protection/>
    </xf>
    <xf numFmtId="0" fontId="7" fillId="0" borderId="0" xfId="57" applyFont="1">
      <alignment/>
      <protection/>
    </xf>
    <xf numFmtId="4" fontId="6" fillId="0" borderId="10" xfId="57" applyNumberFormat="1" applyFont="1" applyBorder="1">
      <alignment/>
      <protection/>
    </xf>
    <xf numFmtId="4" fontId="6" fillId="0" borderId="0" xfId="57" applyNumberFormat="1" applyFont="1" applyBorder="1">
      <alignment/>
      <protection/>
    </xf>
    <xf numFmtId="4" fontId="6" fillId="0" borderId="10" xfId="57" applyNumberFormat="1" applyFont="1" applyFill="1" applyBorder="1">
      <alignment/>
      <protection/>
    </xf>
    <xf numFmtId="0" fontId="6" fillId="0" borderId="0" xfId="57" applyFont="1" quotePrefix="1">
      <alignment/>
      <protection/>
    </xf>
    <xf numFmtId="0" fontId="6" fillId="0" borderId="0" xfId="57" applyFont="1" applyFill="1">
      <alignment/>
      <protection/>
    </xf>
    <xf numFmtId="0" fontId="7" fillId="0" borderId="0" xfId="57" applyFont="1" quotePrefix="1">
      <alignment/>
      <protection/>
    </xf>
    <xf numFmtId="0" fontId="7" fillId="0" borderId="0" xfId="57" applyFont="1" applyFill="1" quotePrefix="1">
      <alignment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4" fontId="6" fillId="0" borderId="11" xfId="57" applyNumberFormat="1" applyFont="1" applyBorder="1">
      <alignment/>
      <protection/>
    </xf>
    <xf numFmtId="49" fontId="6" fillId="0" borderId="0" xfId="57" applyNumberFormat="1" applyFont="1" applyAlignment="1">
      <alignment horizontal="center"/>
      <protection/>
    </xf>
    <xf numFmtId="49" fontId="6" fillId="0" borderId="0" xfId="57" applyNumberFormat="1" applyFont="1" applyBorder="1" applyAlignment="1">
      <alignment horizontal="center"/>
      <protection/>
    </xf>
    <xf numFmtId="4" fontId="8" fillId="0" borderId="0" xfId="57" applyNumberFormat="1" applyFont="1" applyFill="1">
      <alignment/>
      <protection/>
    </xf>
    <xf numFmtId="0" fontId="11" fillId="0" borderId="0" xfId="56" applyFont="1">
      <alignment/>
      <protection/>
    </xf>
    <xf numFmtId="4" fontId="11" fillId="0" borderId="0" xfId="56" applyNumberFormat="1" applyFont="1">
      <alignment/>
      <protection/>
    </xf>
    <xf numFmtId="0" fontId="6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4" fontId="5" fillId="0" borderId="0" xfId="57" applyNumberFormat="1" applyFont="1" applyAlignment="1">
      <alignment horizontal="right"/>
      <protection/>
    </xf>
    <xf numFmtId="4" fontId="6" fillId="0" borderId="10" xfId="57" applyNumberFormat="1" applyFont="1" applyBorder="1" applyAlignment="1" quotePrefix="1">
      <alignment horizontal="center"/>
      <protection/>
    </xf>
    <xf numFmtId="4" fontId="6" fillId="0" borderId="10" xfId="57" applyNumberFormat="1" applyFont="1" applyBorder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6" fillId="0" borderId="0" xfId="56" applyFont="1">
      <alignment/>
      <protection/>
    </xf>
    <xf numFmtId="4" fontId="6" fillId="0" borderId="10" xfId="56" applyNumberFormat="1" applyFont="1" applyBorder="1" applyAlignment="1" quotePrefix="1">
      <alignment horizontal="center"/>
      <protection/>
    </xf>
    <xf numFmtId="4" fontId="6" fillId="0" borderId="10" xfId="56" applyNumberFormat="1" applyFont="1" applyBorder="1" applyAlignment="1">
      <alignment horizontal="center"/>
      <protection/>
    </xf>
    <xf numFmtId="4" fontId="6" fillId="0" borderId="12" xfId="56" applyNumberFormat="1" applyFont="1" applyBorder="1" applyAlignment="1">
      <alignment horizontal="center"/>
      <protection/>
    </xf>
    <xf numFmtId="4" fontId="6" fillId="0" borderId="0" xfId="56" applyNumberFormat="1" applyFont="1" applyBorder="1" applyAlignment="1">
      <alignment horizontal="center"/>
      <protection/>
    </xf>
    <xf numFmtId="4" fontId="6" fillId="0" borderId="13" xfId="56" applyNumberFormat="1" applyFont="1" applyBorder="1" applyAlignment="1">
      <alignment horizontal="center"/>
      <protection/>
    </xf>
    <xf numFmtId="4" fontId="6" fillId="0" borderId="0" xfId="56" applyNumberFormat="1" applyFont="1" applyAlignment="1">
      <alignment horizontal="center"/>
      <protection/>
    </xf>
    <xf numFmtId="4" fontId="6" fillId="0" borderId="0" xfId="56" applyNumberFormat="1" applyFont="1" applyFill="1" applyBorder="1">
      <alignment/>
      <protection/>
    </xf>
    <xf numFmtId="4" fontId="6" fillId="0" borderId="13" xfId="56" applyNumberFormat="1" applyFont="1" applyFill="1" applyBorder="1">
      <alignment/>
      <protection/>
    </xf>
    <xf numFmtId="4" fontId="6" fillId="0" borderId="0" xfId="56" applyNumberFormat="1" applyFont="1">
      <alignment/>
      <protection/>
    </xf>
    <xf numFmtId="4" fontId="6" fillId="0" borderId="0" xfId="56" applyNumberFormat="1" applyFont="1" applyBorder="1">
      <alignment/>
      <protection/>
    </xf>
    <xf numFmtId="0" fontId="6" fillId="0" borderId="0" xfId="56" applyFont="1" applyAlignment="1">
      <alignment vertical="top" wrapText="1"/>
      <protection/>
    </xf>
    <xf numFmtId="0" fontId="6" fillId="0" borderId="0" xfId="56" applyFont="1" applyAlignment="1">
      <alignment wrapText="1"/>
      <protection/>
    </xf>
    <xf numFmtId="4" fontId="6" fillId="0" borderId="0" xfId="56" applyNumberFormat="1" applyFont="1" applyFill="1">
      <alignment/>
      <protection/>
    </xf>
    <xf numFmtId="4" fontId="6" fillId="0" borderId="10" xfId="56" applyNumberFormat="1" applyFont="1" applyFill="1" applyBorder="1">
      <alignment/>
      <protection/>
    </xf>
    <xf numFmtId="4" fontId="6" fillId="0" borderId="14" xfId="56" applyNumberFormat="1" applyFont="1" applyFill="1" applyBorder="1">
      <alignment/>
      <protection/>
    </xf>
    <xf numFmtId="4" fontId="6" fillId="0" borderId="14" xfId="56" applyNumberFormat="1" applyFont="1" applyBorder="1">
      <alignment/>
      <protection/>
    </xf>
    <xf numFmtId="4" fontId="6" fillId="0" borderId="13" xfId="56" applyNumberFormat="1" applyFont="1" applyBorder="1">
      <alignment/>
      <protection/>
    </xf>
    <xf numFmtId="0" fontId="6" fillId="0" borderId="0" xfId="56" applyFont="1" applyFill="1" quotePrefix="1">
      <alignment/>
      <protection/>
    </xf>
    <xf numFmtId="164" fontId="6" fillId="0" borderId="0" xfId="56" applyNumberFormat="1" applyFont="1" applyFill="1" quotePrefix="1">
      <alignment/>
      <protection/>
    </xf>
    <xf numFmtId="0" fontId="6" fillId="0" borderId="0" xfId="56" applyFont="1" quotePrefix="1">
      <alignment/>
      <protection/>
    </xf>
    <xf numFmtId="4" fontId="6" fillId="0" borderId="12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29" fillId="0" borderId="0" xfId="56" applyFont="1">
      <alignment/>
      <protection/>
    </xf>
    <xf numFmtId="0" fontId="5" fillId="0" borderId="0" xfId="56" applyFont="1">
      <alignment/>
      <protection/>
    </xf>
    <xf numFmtId="4" fontId="6" fillId="0" borderId="15" xfId="56" applyNumberFormat="1" applyFont="1" applyBorder="1">
      <alignment/>
      <protection/>
    </xf>
    <xf numFmtId="4" fontId="6" fillId="0" borderId="11" xfId="56" applyNumberFormat="1" applyFont="1" applyBorder="1">
      <alignment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Prozent 2" xfId="51"/>
    <cellStyle name="Prozent 2 2" xfId="52"/>
    <cellStyle name="Prozent 3" xfId="53"/>
    <cellStyle name="Schlecht" xfId="54"/>
    <cellStyle name="Standard 2" xfId="55"/>
    <cellStyle name="Standard 3" xfId="56"/>
    <cellStyle name="Standard_KH Bedburg 2000 DIN A3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m-zv22/PERSONAL\Zensen\Winter\Fibu\Jahresabschluss%202007\Jugendhilf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m-zv22/2%20Personal\Zensen\Wirtschaftsplan\2010\Bilanz\Jugendhilfe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om-zv22/Dokumente%20und%20Einstellungen\sandra\Lokale%20Einstellungen\Temporary%20Internet%20Files\Content.Outlook\H69X7SR1\Viersen%20Service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p10001\Lokale%20Einstellungen\Temporary%20Internet%20Files\OLK1\Dokumente%20und%20Einstellungen\sandra\Lokale%20Einstellungen\Temporary%20Internet%20Files\Content.Outlook\H69X7SR1\Viersen%20Service%20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p10001\Lokale%20Einstellungen\Temporary%20Internet%20Files\OLK1\Dokumente%20und%20Einstellungen\sandra\Lokale%20Einstellungen\Temporary%20Internet%20Files\Content.Outlook\H69X7SR1\HPH%20Netz%20Niederrhein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Anlageverm."/>
      <sheetName val="Gebäude"/>
      <sheetName val="Rückstellungen"/>
      <sheetName val="GUV"/>
      <sheetName val="Bilanz"/>
    </sheetNames>
    <sheetDataSet>
      <sheetData sheetId="0">
        <row r="178">
          <cell r="E178">
            <v>26400</v>
          </cell>
          <cell r="G178">
            <v>26400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bundene Unternehmen"/>
      <sheetName val="Anlagenachweis"/>
      <sheetName val="Erlöse"/>
      <sheetName val="GUV"/>
      <sheetName val="Vermögens- und Kapitalstruktur"/>
      <sheetName val="Bilanz"/>
      <sheetName val="Personalaufwand"/>
      <sheetName val="Rückstellungen"/>
      <sheetName val="Rückstellungen Roggenkamp"/>
      <sheetName val="Eigenkapital"/>
      <sheetName val="AiB"/>
      <sheetName val="Kennzahlen zur Vermögenslage"/>
      <sheetName val="Kennzahlen"/>
      <sheetName val="Ertragslage DHPG"/>
      <sheetName val="Personal"/>
      <sheetName val="Cash Flow DHPG"/>
      <sheetName val="Strukturdaten 2009"/>
      <sheetName val="Strukturdaten 20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V"/>
      <sheetName val="Bilanz"/>
      <sheetName val="Ausgleichsposten"/>
      <sheetName val="Sonderposten"/>
      <sheetName val="Bericht"/>
      <sheetName val="Personalkosten 2007"/>
      <sheetName val="Anlage 6 RK Viersen"/>
      <sheetName val="€ Umrechnu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UV"/>
      <sheetName val="Bilanz"/>
      <sheetName val="Ausgleichsposten"/>
      <sheetName val="Sonderposten"/>
      <sheetName val="Bericht"/>
      <sheetName val="Personalkosten 2007"/>
      <sheetName val="Anlage 6 RK Viersen"/>
      <sheetName val="€ Umrechnung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chanlagen"/>
      <sheetName val="Bericht"/>
      <sheetName val="Rückstellungen"/>
      <sheetName val="Bilanz"/>
      <sheetName val="Anlagennachweis"/>
      <sheetName val="Personalkosten"/>
      <sheetName val="Vermögenslage"/>
      <sheetName val="GU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40"/>
  <sheetViews>
    <sheetView showGridLines="0" tabSelected="1" view="pageLayout" workbookViewId="0" topLeftCell="A1">
      <selection activeCell="C29" sqref="C29:D29"/>
    </sheetView>
  </sheetViews>
  <sheetFormatPr defaultColWidth="11.00390625" defaultRowHeight="11.25"/>
  <cols>
    <col min="1" max="1" width="5.125" style="28" customWidth="1"/>
    <col min="2" max="2" width="5.00390625" style="28" customWidth="1"/>
    <col min="3" max="3" width="42.25390625" style="28" customWidth="1"/>
    <col min="4" max="4" width="13.75390625" style="29" bestFit="1" customWidth="1"/>
    <col min="5" max="5" width="2.125" style="29" customWidth="1"/>
    <col min="6" max="6" width="13.25390625" style="29" customWidth="1"/>
    <col min="7" max="7" width="13.25390625" style="28" bestFit="1" customWidth="1"/>
    <col min="8" max="8" width="2.50390625" style="28" customWidth="1"/>
    <col min="9" max="9" width="13.25390625" style="28" bestFit="1" customWidth="1"/>
    <col min="10" max="16384" width="11.00390625" style="28" customWidth="1"/>
  </cols>
  <sheetData>
    <row r="1" spans="1:9" ht="12" customHeight="1">
      <c r="A1" s="35" t="s">
        <v>56</v>
      </c>
      <c r="B1" s="35"/>
      <c r="C1" s="35"/>
      <c r="D1" s="35"/>
      <c r="E1" s="35"/>
      <c r="F1" s="35"/>
      <c r="G1" s="36"/>
      <c r="H1" s="36"/>
      <c r="I1" s="36"/>
    </row>
    <row r="2" spans="1:9" ht="6.75" customHeight="1">
      <c r="A2" s="37"/>
      <c r="B2" s="37"/>
      <c r="C2" s="37"/>
      <c r="D2" s="37"/>
      <c r="E2" s="37"/>
      <c r="F2" s="37"/>
      <c r="G2" s="38"/>
      <c r="H2" s="38"/>
      <c r="I2" s="38"/>
    </row>
    <row r="3" spans="1:9" ht="12" customHeight="1">
      <c r="A3" s="35" t="s">
        <v>1</v>
      </c>
      <c r="B3" s="35"/>
      <c r="C3" s="35"/>
      <c r="D3" s="35"/>
      <c r="E3" s="35"/>
      <c r="F3" s="35"/>
      <c r="G3" s="39"/>
      <c r="H3" s="39"/>
      <c r="I3" s="39"/>
    </row>
    <row r="5" spans="1:9" ht="12.75">
      <c r="A5" s="41"/>
      <c r="B5" s="41"/>
      <c r="C5" s="41"/>
      <c r="D5" s="42" t="s">
        <v>57</v>
      </c>
      <c r="E5" s="43"/>
      <c r="F5" s="44"/>
      <c r="G5" s="42" t="s">
        <v>58</v>
      </c>
      <c r="H5" s="43"/>
      <c r="I5" s="43"/>
    </row>
    <row r="6" spans="1:9" ht="12.75">
      <c r="A6" s="41"/>
      <c r="B6" s="41"/>
      <c r="C6" s="41"/>
      <c r="D6" s="45" t="s">
        <v>6</v>
      </c>
      <c r="E6" s="45"/>
      <c r="F6" s="46" t="s">
        <v>6</v>
      </c>
      <c r="G6" s="47" t="s">
        <v>6</v>
      </c>
      <c r="H6" s="47"/>
      <c r="I6" s="47" t="s">
        <v>6</v>
      </c>
    </row>
    <row r="7" spans="1:9" ht="12.75">
      <c r="A7" s="41"/>
      <c r="B7" s="41"/>
      <c r="C7" s="41"/>
      <c r="D7" s="45"/>
      <c r="E7" s="45"/>
      <c r="F7" s="46"/>
      <c r="G7" s="47"/>
      <c r="H7" s="47"/>
      <c r="I7" s="47"/>
    </row>
    <row r="8" spans="1:9" ht="12.75">
      <c r="A8" s="41" t="s">
        <v>15</v>
      </c>
      <c r="B8" s="41" t="s">
        <v>59</v>
      </c>
      <c r="C8" s="41"/>
      <c r="D8" s="48"/>
      <c r="E8" s="48"/>
      <c r="F8" s="49">
        <v>22134969.17</v>
      </c>
      <c r="G8" s="50"/>
      <c r="H8" s="50"/>
      <c r="I8" s="50">
        <v>20828446.56</v>
      </c>
    </row>
    <row r="9" spans="1:9" ht="12.75">
      <c r="A9" s="41"/>
      <c r="B9" s="41"/>
      <c r="C9" s="41"/>
      <c r="D9" s="48"/>
      <c r="E9" s="48"/>
      <c r="F9" s="49"/>
      <c r="G9" s="50"/>
      <c r="H9" s="50"/>
      <c r="I9" s="50"/>
    </row>
    <row r="10" spans="1:9" ht="12.75">
      <c r="A10" s="41" t="s">
        <v>22</v>
      </c>
      <c r="B10" s="41" t="s">
        <v>60</v>
      </c>
      <c r="C10" s="41"/>
      <c r="D10" s="48"/>
      <c r="E10" s="48"/>
      <c r="F10" s="49">
        <v>1021264.4199999999</v>
      </c>
      <c r="G10" s="51"/>
      <c r="H10" s="50"/>
      <c r="I10" s="50">
        <v>1014622.66</v>
      </c>
    </row>
    <row r="11" spans="1:9" ht="12.75">
      <c r="A11" s="41"/>
      <c r="B11" s="41"/>
      <c r="C11" s="41"/>
      <c r="D11" s="48"/>
      <c r="E11" s="48"/>
      <c r="F11" s="49"/>
      <c r="G11" s="50"/>
      <c r="H11" s="50"/>
      <c r="I11" s="50"/>
    </row>
    <row r="12" spans="1:9" ht="12.75">
      <c r="A12" s="41" t="s">
        <v>24</v>
      </c>
      <c r="B12" s="41" t="s">
        <v>61</v>
      </c>
      <c r="C12" s="41"/>
      <c r="D12" s="48"/>
      <c r="E12" s="48"/>
      <c r="F12" s="49"/>
      <c r="G12" s="50"/>
      <c r="H12" s="50"/>
      <c r="I12" s="50"/>
    </row>
    <row r="13" spans="1:9" ht="23.25">
      <c r="A13" s="41"/>
      <c r="B13" s="52" t="s">
        <v>62</v>
      </c>
      <c r="C13" s="53" t="s">
        <v>63</v>
      </c>
      <c r="D13" s="48">
        <v>2603219.35</v>
      </c>
      <c r="E13" s="48"/>
      <c r="F13" s="49"/>
      <c r="G13" s="54">
        <v>2617796.02</v>
      </c>
      <c r="H13" s="50"/>
      <c r="I13" s="50"/>
    </row>
    <row r="14" spans="1:9" ht="12.75">
      <c r="A14" s="41"/>
      <c r="B14" s="41" t="s">
        <v>64</v>
      </c>
      <c r="C14" s="41" t="s">
        <v>65</v>
      </c>
      <c r="D14" s="55">
        <v>849516.02</v>
      </c>
      <c r="E14" s="48"/>
      <c r="F14" s="49">
        <f>SUM(D13:D14)</f>
        <v>3452735.37</v>
      </c>
      <c r="G14" s="55">
        <v>887949.83</v>
      </c>
      <c r="H14" s="50"/>
      <c r="I14" s="50">
        <v>3505745.85</v>
      </c>
    </row>
    <row r="15" spans="1:9" ht="12.75">
      <c r="A15" s="41"/>
      <c r="B15" s="41"/>
      <c r="C15" s="41"/>
      <c r="D15" s="56"/>
      <c r="E15" s="48"/>
      <c r="F15" s="49"/>
      <c r="G15" s="57"/>
      <c r="H15" s="50"/>
      <c r="I15" s="50"/>
    </row>
    <row r="16" spans="1:9" ht="12.75">
      <c r="A16" s="41" t="s">
        <v>50</v>
      </c>
      <c r="B16" s="41" t="s">
        <v>66</v>
      </c>
      <c r="C16" s="41"/>
      <c r="D16" s="51"/>
      <c r="E16" s="51"/>
      <c r="F16" s="58"/>
      <c r="G16" s="50"/>
      <c r="H16" s="50"/>
      <c r="I16" s="50"/>
    </row>
    <row r="17" spans="1:9" ht="12.75">
      <c r="A17" s="41"/>
      <c r="B17" s="41" t="s">
        <v>62</v>
      </c>
      <c r="C17" s="41" t="s">
        <v>67</v>
      </c>
      <c r="D17" s="48">
        <v>13058522.58</v>
      </c>
      <c r="E17" s="48"/>
      <c r="F17" s="49"/>
      <c r="G17" s="50">
        <v>12233253.36</v>
      </c>
      <c r="H17" s="50"/>
      <c r="I17" s="50"/>
    </row>
    <row r="18" spans="1:9" ht="12.75">
      <c r="A18" s="41"/>
      <c r="B18" s="41" t="s">
        <v>64</v>
      </c>
      <c r="C18" s="41" t="s">
        <v>68</v>
      </c>
      <c r="D18" s="48"/>
      <c r="E18" s="48"/>
      <c r="F18" s="49"/>
      <c r="G18" s="50"/>
      <c r="H18" s="50"/>
      <c r="I18" s="50"/>
    </row>
    <row r="19" spans="1:9" ht="12.75">
      <c r="A19" s="41"/>
      <c r="B19" s="41"/>
      <c r="C19" s="41" t="s">
        <v>69</v>
      </c>
      <c r="D19" s="55">
        <v>3427817.49</v>
      </c>
      <c r="E19" s="48"/>
      <c r="F19" s="49">
        <f>SUM(D17:D19)</f>
        <v>16486340.07</v>
      </c>
      <c r="G19" s="55">
        <v>3203738.13</v>
      </c>
      <c r="H19" s="50"/>
      <c r="I19" s="50">
        <v>15436991.489999998</v>
      </c>
    </row>
    <row r="20" spans="1:9" ht="12.75">
      <c r="A20" s="41"/>
      <c r="B20" s="41"/>
      <c r="C20" s="59" t="s">
        <v>70</v>
      </c>
      <c r="D20" s="51"/>
      <c r="E20" s="51"/>
      <c r="F20" s="58"/>
      <c r="G20" s="50"/>
      <c r="H20" s="50"/>
      <c r="I20" s="50"/>
    </row>
    <row r="21" spans="1:9" ht="12.75">
      <c r="A21" s="41"/>
      <c r="B21" s="41"/>
      <c r="C21" s="60" t="s">
        <v>71</v>
      </c>
      <c r="D21" s="51"/>
      <c r="E21" s="51"/>
      <c r="F21" s="58"/>
      <c r="G21" s="50"/>
      <c r="H21" s="50"/>
      <c r="I21" s="50"/>
    </row>
    <row r="22" spans="1:9" ht="12.75">
      <c r="A22" s="41"/>
      <c r="B22" s="41"/>
      <c r="C22" s="41"/>
      <c r="D22" s="51"/>
      <c r="E22" s="51"/>
      <c r="F22" s="58"/>
      <c r="G22" s="50"/>
      <c r="H22" s="50"/>
      <c r="I22" s="50"/>
    </row>
    <row r="23" spans="1:9" ht="12.75">
      <c r="A23" s="41" t="s">
        <v>72</v>
      </c>
      <c r="B23" s="41" t="s">
        <v>73</v>
      </c>
      <c r="C23" s="41"/>
      <c r="D23" s="51"/>
      <c r="E23" s="51"/>
      <c r="F23" s="58"/>
      <c r="G23" s="50"/>
      <c r="H23" s="50"/>
      <c r="I23" s="50"/>
    </row>
    <row r="24" spans="1:9" ht="12.75">
      <c r="A24" s="41"/>
      <c r="B24" s="41" t="s">
        <v>74</v>
      </c>
      <c r="C24" s="41"/>
      <c r="D24" s="51"/>
      <c r="E24" s="51"/>
      <c r="F24" s="49">
        <v>662171.29</v>
      </c>
      <c r="G24" s="50"/>
      <c r="H24" s="50"/>
      <c r="I24" s="54">
        <v>652968.5</v>
      </c>
    </row>
    <row r="25" spans="1:9" ht="12.75">
      <c r="A25" s="41"/>
      <c r="B25" s="41"/>
      <c r="C25" s="41"/>
      <c r="D25" s="51"/>
      <c r="E25" s="51"/>
      <c r="F25" s="58"/>
      <c r="G25" s="50"/>
      <c r="H25" s="50"/>
      <c r="I25" s="50"/>
    </row>
    <row r="26" spans="1:9" ht="12.75">
      <c r="A26" s="41" t="s">
        <v>75</v>
      </c>
      <c r="B26" s="41" t="s">
        <v>76</v>
      </c>
      <c r="C26" s="41"/>
      <c r="D26" s="51"/>
      <c r="E26" s="51"/>
      <c r="F26" s="58">
        <v>2319826.29</v>
      </c>
      <c r="G26" s="50"/>
      <c r="H26" s="50"/>
      <c r="I26" s="51">
        <v>2225930.3</v>
      </c>
    </row>
    <row r="27" spans="1:9" ht="12.75">
      <c r="A27" s="41"/>
      <c r="B27" s="41"/>
      <c r="C27" s="41"/>
      <c r="D27" s="51"/>
      <c r="E27" s="51"/>
      <c r="F27" s="58"/>
      <c r="G27" s="50"/>
      <c r="H27" s="50"/>
      <c r="I27" s="50"/>
    </row>
    <row r="28" spans="1:9" ht="12.75">
      <c r="A28" s="41" t="s">
        <v>77</v>
      </c>
      <c r="B28" s="41" t="s">
        <v>78</v>
      </c>
      <c r="C28" s="41"/>
      <c r="D28" s="51"/>
      <c r="E28" s="51"/>
      <c r="F28" s="58"/>
      <c r="G28" s="50"/>
      <c r="H28" s="50"/>
      <c r="I28" s="50"/>
    </row>
    <row r="29" spans="1:9" ht="12.75">
      <c r="A29" s="41"/>
      <c r="B29" s="61" t="s">
        <v>79</v>
      </c>
      <c r="C29" s="41"/>
      <c r="D29" s="51"/>
      <c r="E29" s="51"/>
      <c r="F29" s="58"/>
      <c r="G29" s="50"/>
      <c r="H29" s="50"/>
      <c r="I29" s="50"/>
    </row>
    <row r="30" spans="1:9" ht="12.75">
      <c r="A30" s="41"/>
      <c r="B30" s="41" t="s">
        <v>80</v>
      </c>
      <c r="C30" s="41"/>
      <c r="D30" s="51"/>
      <c r="E30" s="51"/>
      <c r="F30" s="62">
        <v>55976</v>
      </c>
      <c r="G30" s="50"/>
      <c r="H30" s="50"/>
      <c r="I30" s="63">
        <v>0</v>
      </c>
    </row>
    <row r="31" spans="1:9" ht="12.75">
      <c r="A31" s="41"/>
      <c r="B31" s="41"/>
      <c r="C31" s="41"/>
      <c r="D31" s="51"/>
      <c r="E31" s="51"/>
      <c r="F31" s="58"/>
      <c r="G31" s="50"/>
      <c r="H31" s="50"/>
      <c r="I31" s="50"/>
    </row>
    <row r="32" spans="1:9" ht="12.75">
      <c r="A32" s="41" t="s">
        <v>81</v>
      </c>
      <c r="B32" s="41" t="s">
        <v>82</v>
      </c>
      <c r="C32" s="41"/>
      <c r="D32" s="51"/>
      <c r="E32" s="51"/>
      <c r="F32" s="58">
        <f>F8+F10-F14-F19-F24-F26-F30</f>
        <v>179184.57000000216</v>
      </c>
      <c r="G32" s="50"/>
      <c r="H32" s="50"/>
      <c r="I32" s="50">
        <v>21433.079999999143</v>
      </c>
    </row>
    <row r="33" spans="1:9" ht="12.75">
      <c r="A33" s="41"/>
      <c r="B33" s="41"/>
      <c r="C33" s="41"/>
      <c r="D33" s="51"/>
      <c r="E33" s="51"/>
      <c r="F33" s="58"/>
      <c r="G33" s="50"/>
      <c r="H33" s="50"/>
      <c r="I33" s="50"/>
    </row>
    <row r="34" spans="1:9" ht="12.75">
      <c r="A34" s="41" t="s">
        <v>83</v>
      </c>
      <c r="B34" s="41" t="s">
        <v>84</v>
      </c>
      <c r="C34" s="41"/>
      <c r="D34" s="51"/>
      <c r="E34" s="51"/>
      <c r="F34" s="62">
        <v>144893.31</v>
      </c>
      <c r="G34" s="50"/>
      <c r="H34" s="50"/>
      <c r="I34" s="63">
        <v>0</v>
      </c>
    </row>
    <row r="35" spans="1:9" ht="12.75">
      <c r="A35" s="41"/>
      <c r="B35" s="41"/>
      <c r="C35" s="41"/>
      <c r="D35" s="51"/>
      <c r="E35" s="51"/>
      <c r="F35" s="58"/>
      <c r="G35" s="50"/>
      <c r="H35" s="50"/>
      <c r="I35" s="50"/>
    </row>
    <row r="36" spans="1:9" ht="12.75">
      <c r="A36" s="41" t="s">
        <v>85</v>
      </c>
      <c r="B36" s="41" t="s">
        <v>86</v>
      </c>
      <c r="C36" s="41"/>
      <c r="D36" s="51"/>
      <c r="E36" s="51"/>
      <c r="F36" s="58">
        <v>-144893.31</v>
      </c>
      <c r="G36" s="50"/>
      <c r="H36" s="50"/>
      <c r="I36" s="50">
        <v>0</v>
      </c>
    </row>
    <row r="37" spans="1:9" s="40" customFormat="1" ht="12.75">
      <c r="A37" s="64"/>
      <c r="B37" s="64"/>
      <c r="C37" s="64"/>
      <c r="D37" s="64"/>
      <c r="E37" s="64"/>
      <c r="F37" s="58"/>
      <c r="G37" s="64"/>
      <c r="H37" s="64"/>
      <c r="I37" s="64"/>
    </row>
    <row r="38" spans="1:9" ht="12.75">
      <c r="A38" s="41" t="s">
        <v>87</v>
      </c>
      <c r="B38" s="41" t="s">
        <v>88</v>
      </c>
      <c r="C38" s="41"/>
      <c r="D38" s="51"/>
      <c r="E38" s="51"/>
      <c r="F38" s="62">
        <v>25308.38</v>
      </c>
      <c r="G38" s="51"/>
      <c r="H38" s="50"/>
      <c r="I38" s="63">
        <v>15683.76</v>
      </c>
    </row>
    <row r="39" spans="1:9" ht="12.75">
      <c r="A39" s="41"/>
      <c r="B39" s="41"/>
      <c r="C39" s="41"/>
      <c r="D39" s="51"/>
      <c r="E39" s="51"/>
      <c r="F39" s="58"/>
      <c r="G39" s="50"/>
      <c r="H39" s="50"/>
      <c r="I39" s="50"/>
    </row>
    <row r="40" spans="1:9" ht="13.5" thickBot="1">
      <c r="A40" s="41" t="s">
        <v>89</v>
      </c>
      <c r="B40" s="65" t="s">
        <v>21</v>
      </c>
      <c r="C40" s="65"/>
      <c r="D40" s="51"/>
      <c r="E40" s="51"/>
      <c r="F40" s="66">
        <f>F32-F38+F36</f>
        <v>8982.880000002158</v>
      </c>
      <c r="G40" s="50"/>
      <c r="H40" s="50"/>
      <c r="I40" s="67">
        <v>5749.319999999143</v>
      </c>
    </row>
    <row r="41" ht="12" customHeight="1" thickTop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4">
    <mergeCell ref="A1:I1"/>
    <mergeCell ref="A3:I3"/>
    <mergeCell ref="D5:F5"/>
    <mergeCell ref="G5:I5"/>
  </mergeCells>
  <printOptions/>
  <pageMargins left="1.1811023622047245" right="0.7874015748031497" top="0.2755905511811024" bottom="0.1968503937007874" header="0.1574803149606299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3:X59"/>
  <sheetViews>
    <sheetView showGridLines="0" zoomScalePageLayoutView="0" workbookViewId="0" topLeftCell="A1">
      <selection activeCell="S44" sqref="S44:S46"/>
    </sheetView>
  </sheetViews>
  <sheetFormatPr defaultColWidth="11.00390625" defaultRowHeight="11.25"/>
  <cols>
    <col min="1" max="1" width="3.625" style="2" customWidth="1"/>
    <col min="2" max="2" width="3.125" style="2" customWidth="1"/>
    <col min="3" max="3" width="38.375" style="2" customWidth="1"/>
    <col min="4" max="4" width="2.625" style="2" customWidth="1"/>
    <col min="5" max="5" width="12.375" style="7" bestFit="1" customWidth="1"/>
    <col min="6" max="6" width="1.00390625" style="7" customWidth="1"/>
    <col min="7" max="7" width="12.375" style="7" bestFit="1" customWidth="1"/>
    <col min="8" max="8" width="1.00390625" style="7" customWidth="1"/>
    <col min="9" max="9" width="12.375" style="7" bestFit="1" customWidth="1"/>
    <col min="10" max="10" width="0.6171875" style="7" customWidth="1"/>
    <col min="11" max="11" width="12.375" style="7" bestFit="1" customWidth="1"/>
    <col min="12" max="12" width="3.875" style="2" customWidth="1"/>
    <col min="13" max="13" width="2.375" style="2" customWidth="1"/>
    <col min="14" max="14" width="3.00390625" style="2" customWidth="1"/>
    <col min="15" max="15" width="33.25390625" style="2" customWidth="1"/>
    <col min="16" max="16" width="1.12109375" style="2" customWidth="1"/>
    <col min="17" max="17" width="13.375" style="7" bestFit="1" customWidth="1"/>
    <col min="18" max="18" width="1.00390625" style="7" customWidth="1"/>
    <col min="19" max="19" width="12.375" style="7" bestFit="1" customWidth="1"/>
    <col min="20" max="20" width="1.00390625" style="7" customWidth="1"/>
    <col min="21" max="21" width="12.375" style="7" bestFit="1" customWidth="1"/>
    <col min="22" max="22" width="1.00390625" style="7" customWidth="1"/>
    <col min="23" max="23" width="12.375" style="7" bestFit="1" customWidth="1"/>
    <col min="24" max="16384" width="11.00390625" style="2" customWidth="1"/>
  </cols>
  <sheetData>
    <row r="3" spans="1:23" ht="14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4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4.25">
      <c r="A6" s="3" t="s">
        <v>2</v>
      </c>
      <c r="B6" s="3"/>
      <c r="C6" s="3"/>
      <c r="D6" s="3"/>
      <c r="E6" s="4"/>
      <c r="F6" s="4"/>
      <c r="G6" s="4"/>
      <c r="H6" s="4"/>
      <c r="I6" s="4"/>
      <c r="J6" s="4"/>
      <c r="K6" s="4"/>
      <c r="L6" s="3"/>
      <c r="M6" s="5"/>
      <c r="N6" s="5"/>
      <c r="O6" s="5"/>
      <c r="P6" s="5"/>
      <c r="Q6" s="6"/>
      <c r="R6" s="6"/>
      <c r="S6" s="6"/>
      <c r="T6" s="6"/>
      <c r="U6" s="32" t="s">
        <v>3</v>
      </c>
      <c r="V6" s="32"/>
      <c r="W6" s="32"/>
    </row>
    <row r="7" spans="13:23" ht="14.25">
      <c r="M7" s="8"/>
      <c r="N7" s="8"/>
      <c r="O7" s="8"/>
      <c r="P7" s="8"/>
      <c r="Q7" s="9"/>
      <c r="R7" s="9"/>
      <c r="S7" s="9"/>
      <c r="T7" s="9"/>
      <c r="U7" s="10"/>
      <c r="V7" s="10"/>
      <c r="W7" s="10"/>
    </row>
    <row r="8" spans="1:23" ht="12" customHeight="1">
      <c r="A8" s="8"/>
      <c r="B8" s="8"/>
      <c r="C8" s="8"/>
      <c r="D8" s="8"/>
      <c r="E8" s="33" t="s">
        <v>4</v>
      </c>
      <c r="F8" s="34"/>
      <c r="G8" s="34"/>
      <c r="H8" s="11"/>
      <c r="I8" s="33" t="s">
        <v>5</v>
      </c>
      <c r="J8" s="34"/>
      <c r="K8" s="34"/>
      <c r="L8" s="8"/>
      <c r="M8" s="8"/>
      <c r="N8" s="8"/>
      <c r="O8" s="8"/>
      <c r="P8" s="8"/>
      <c r="Q8" s="33" t="s">
        <v>4</v>
      </c>
      <c r="R8" s="33"/>
      <c r="S8" s="33"/>
      <c r="T8" s="11"/>
      <c r="U8" s="33" t="s">
        <v>5</v>
      </c>
      <c r="V8" s="34"/>
      <c r="W8" s="34"/>
    </row>
    <row r="9" spans="1:23" ht="12" customHeight="1">
      <c r="A9" s="8"/>
      <c r="B9" s="8"/>
      <c r="C9" s="8"/>
      <c r="D9" s="8"/>
      <c r="E9" s="11" t="s">
        <v>6</v>
      </c>
      <c r="F9" s="11"/>
      <c r="G9" s="11" t="s">
        <v>6</v>
      </c>
      <c r="H9" s="11"/>
      <c r="I9" s="11" t="s">
        <v>6</v>
      </c>
      <c r="J9" s="11"/>
      <c r="K9" s="11" t="s">
        <v>6</v>
      </c>
      <c r="L9" s="8"/>
      <c r="M9" s="8"/>
      <c r="N9" s="8"/>
      <c r="O9" s="8"/>
      <c r="P9" s="8"/>
      <c r="Q9" s="11" t="s">
        <v>6</v>
      </c>
      <c r="R9" s="11"/>
      <c r="S9" s="11" t="s">
        <v>6</v>
      </c>
      <c r="T9" s="11"/>
      <c r="U9" s="11" t="s">
        <v>6</v>
      </c>
      <c r="V9" s="11"/>
      <c r="W9" s="11" t="s">
        <v>6</v>
      </c>
    </row>
    <row r="10" spans="1:23" ht="12" customHeight="1">
      <c r="A10" s="5" t="s">
        <v>7</v>
      </c>
      <c r="B10" s="5" t="s">
        <v>8</v>
      </c>
      <c r="C10" s="5"/>
      <c r="D10" s="8"/>
      <c r="E10" s="9"/>
      <c r="F10" s="9"/>
      <c r="G10" s="9"/>
      <c r="H10" s="9"/>
      <c r="I10" s="9"/>
      <c r="J10" s="9"/>
      <c r="K10" s="9"/>
      <c r="L10" s="8"/>
      <c r="M10" s="5" t="s">
        <v>7</v>
      </c>
      <c r="N10" s="5" t="s">
        <v>9</v>
      </c>
      <c r="O10" s="5"/>
      <c r="P10" s="8"/>
      <c r="Q10" s="9"/>
      <c r="R10" s="9"/>
      <c r="S10" s="9"/>
      <c r="T10" s="9"/>
      <c r="U10" s="9"/>
      <c r="V10" s="9"/>
      <c r="W10" s="9"/>
    </row>
    <row r="11" spans="1:23" ht="12" customHeight="1">
      <c r="A11" s="8"/>
      <c r="B11" s="8"/>
      <c r="C11" s="8"/>
      <c r="D11" s="8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9"/>
      <c r="R11" s="9"/>
      <c r="S11" s="9"/>
      <c r="T11" s="9"/>
      <c r="U11" s="9"/>
      <c r="V11" s="9"/>
      <c r="W11" s="9"/>
    </row>
    <row r="12" spans="1:23" ht="12" customHeight="1">
      <c r="A12" s="5" t="s">
        <v>10</v>
      </c>
      <c r="B12" s="5" t="s">
        <v>11</v>
      </c>
      <c r="C12" s="5"/>
      <c r="D12" s="8"/>
      <c r="E12" s="9"/>
      <c r="F12" s="9"/>
      <c r="G12" s="9"/>
      <c r="H12" s="9"/>
      <c r="I12" s="9"/>
      <c r="J12" s="9"/>
      <c r="K12" s="9"/>
      <c r="L12" s="8"/>
      <c r="M12" s="8"/>
      <c r="N12" s="8" t="s">
        <v>10</v>
      </c>
      <c r="O12" s="8" t="s">
        <v>12</v>
      </c>
      <c r="P12" s="8"/>
      <c r="Q12" s="12">
        <v>38004662.57</v>
      </c>
      <c r="R12" s="9"/>
      <c r="S12" s="9"/>
      <c r="T12" s="9"/>
      <c r="U12" s="12">
        <v>38004662.57</v>
      </c>
      <c r="V12" s="9"/>
      <c r="W12" s="9"/>
    </row>
    <row r="13" spans="1:23" ht="12" customHeight="1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8"/>
      <c r="M13" s="8"/>
      <c r="N13" s="8" t="s">
        <v>13</v>
      </c>
      <c r="O13" s="8" t="s">
        <v>14</v>
      </c>
      <c r="P13" s="8"/>
      <c r="Q13" s="9">
        <v>2241686.72</v>
      </c>
      <c r="R13" s="9"/>
      <c r="S13" s="9"/>
      <c r="T13" s="9"/>
      <c r="U13" s="9">
        <v>2241686.72</v>
      </c>
      <c r="V13" s="9"/>
      <c r="W13" s="9"/>
    </row>
    <row r="14" spans="1:23" ht="12" customHeight="1">
      <c r="A14" s="8"/>
      <c r="B14" s="8" t="s">
        <v>15</v>
      </c>
      <c r="C14" s="13" t="s">
        <v>16</v>
      </c>
      <c r="D14" s="8"/>
      <c r="F14" s="9"/>
      <c r="G14" s="9"/>
      <c r="H14" s="9"/>
      <c r="J14" s="9"/>
      <c r="K14" s="9"/>
      <c r="L14" s="8"/>
      <c r="M14" s="8"/>
      <c r="N14" s="8" t="s">
        <v>17</v>
      </c>
      <c r="O14" s="8" t="s">
        <v>18</v>
      </c>
      <c r="P14" s="8"/>
      <c r="Q14" s="9">
        <v>-183869.99</v>
      </c>
      <c r="R14" s="9"/>
      <c r="S14" s="9"/>
      <c r="T14" s="9"/>
      <c r="U14" s="9">
        <v>-189619.31</v>
      </c>
      <c r="V14" s="9"/>
      <c r="W14" s="9"/>
    </row>
    <row r="15" spans="1:23" ht="12" customHeight="1">
      <c r="A15" s="8"/>
      <c r="B15" s="8"/>
      <c r="C15" s="13" t="s">
        <v>19</v>
      </c>
      <c r="D15" s="8"/>
      <c r="E15" s="9">
        <v>36684306.39</v>
      </c>
      <c r="F15" s="9"/>
      <c r="G15" s="9"/>
      <c r="H15" s="9"/>
      <c r="I15" s="9">
        <v>37290234.34</v>
      </c>
      <c r="J15" s="9"/>
      <c r="K15" s="9"/>
      <c r="L15" s="8"/>
      <c r="M15" s="8"/>
      <c r="N15" s="8" t="s">
        <v>20</v>
      </c>
      <c r="O15" s="8" t="s">
        <v>21</v>
      </c>
      <c r="P15" s="8"/>
      <c r="Q15" s="14">
        <v>8982.88</v>
      </c>
      <c r="R15" s="9"/>
      <c r="S15" s="9">
        <f>SUM(Q12:Q15)</f>
        <v>40071462.18</v>
      </c>
      <c r="T15" s="9"/>
      <c r="U15" s="14">
        <v>5749.32</v>
      </c>
      <c r="V15" s="9"/>
      <c r="W15" s="9">
        <f>SUM(U12:U15)</f>
        <v>40062479.3</v>
      </c>
    </row>
    <row r="16" spans="1:23" ht="12" customHeight="1">
      <c r="A16" s="8"/>
      <c r="B16" s="8" t="s">
        <v>22</v>
      </c>
      <c r="C16" s="13" t="s">
        <v>23</v>
      </c>
      <c r="D16" s="8"/>
      <c r="E16" s="9">
        <v>1325189.66</v>
      </c>
      <c r="F16" s="9"/>
      <c r="G16" s="9"/>
      <c r="H16" s="9"/>
      <c r="I16" s="9">
        <v>1303803.65</v>
      </c>
      <c r="J16" s="9"/>
      <c r="K16" s="9"/>
      <c r="L16" s="8"/>
      <c r="M16" s="8"/>
      <c r="Q16" s="2"/>
      <c r="R16" s="2"/>
      <c r="S16" s="2"/>
      <c r="T16" s="2"/>
      <c r="U16" s="2"/>
      <c r="V16" s="2"/>
      <c r="W16" s="2"/>
    </row>
    <row r="17" spans="1:23" ht="12" customHeight="1">
      <c r="A17" s="8"/>
      <c r="B17" s="8" t="s">
        <v>24</v>
      </c>
      <c r="C17" s="13" t="s">
        <v>25</v>
      </c>
      <c r="D17" s="8"/>
      <c r="E17" s="14">
        <v>123261.81</v>
      </c>
      <c r="F17" s="9"/>
      <c r="G17" s="9">
        <f>SUM(E15:E17)</f>
        <v>38132757.86</v>
      </c>
      <c r="H17" s="9"/>
      <c r="I17" s="14">
        <v>33868.77</v>
      </c>
      <c r="J17" s="9"/>
      <c r="K17" s="9">
        <f>SUM(I15:I17)</f>
        <v>38627906.760000005</v>
      </c>
      <c r="L17" s="8"/>
      <c r="M17" s="5"/>
      <c r="N17" s="8"/>
      <c r="O17" s="8"/>
      <c r="P17" s="8"/>
      <c r="Q17" s="9"/>
      <c r="R17" s="9"/>
      <c r="S17" s="9"/>
      <c r="T17" s="9"/>
      <c r="U17" s="9"/>
      <c r="V17" s="9"/>
      <c r="W17" s="9"/>
    </row>
    <row r="18" spans="1:23" ht="12" customHeight="1">
      <c r="A18" s="8"/>
      <c r="B18" s="8"/>
      <c r="C18" s="8"/>
      <c r="D18" s="8"/>
      <c r="E18" s="15"/>
      <c r="F18" s="9"/>
      <c r="G18" s="9"/>
      <c r="H18" s="9"/>
      <c r="I18" s="15"/>
      <c r="J18" s="9"/>
      <c r="K18" s="9"/>
      <c r="L18" s="8"/>
      <c r="M18" s="5"/>
      <c r="N18" s="5"/>
      <c r="O18" s="5"/>
      <c r="P18" s="8"/>
      <c r="Q18" s="9"/>
      <c r="R18" s="9"/>
      <c r="S18" s="9"/>
      <c r="T18" s="9"/>
      <c r="U18" s="9"/>
      <c r="V18" s="9"/>
      <c r="W18" s="9"/>
    </row>
    <row r="19" spans="1:23" ht="12" customHeight="1">
      <c r="A19" s="8"/>
      <c r="D19" s="8"/>
      <c r="E19" s="9"/>
      <c r="F19" s="9"/>
      <c r="G19" s="9"/>
      <c r="H19" s="9"/>
      <c r="J19" s="9"/>
      <c r="K19" s="9"/>
      <c r="L19" s="8"/>
      <c r="M19" s="5" t="s">
        <v>26</v>
      </c>
      <c r="N19" s="5" t="s">
        <v>27</v>
      </c>
      <c r="O19" s="5"/>
      <c r="P19" s="8"/>
      <c r="Q19" s="9"/>
      <c r="R19" s="9"/>
      <c r="S19" s="9"/>
      <c r="T19" s="9"/>
      <c r="U19" s="9"/>
      <c r="V19" s="9"/>
      <c r="W19" s="9"/>
    </row>
    <row r="20" spans="1:23" ht="12" customHeight="1">
      <c r="A20" s="5" t="s">
        <v>26</v>
      </c>
      <c r="B20" s="5" t="s">
        <v>28</v>
      </c>
      <c r="C20" s="5"/>
      <c r="D20" s="8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</row>
    <row r="21" spans="1:23" ht="12" customHeight="1">
      <c r="A21" s="8"/>
      <c r="B21" s="8"/>
      <c r="C21" s="8"/>
      <c r="D21" s="8"/>
      <c r="E21" s="9"/>
      <c r="F21" s="9"/>
      <c r="G21" s="9"/>
      <c r="H21" s="9"/>
      <c r="I21" s="9"/>
      <c r="J21" s="9"/>
      <c r="K21" s="9"/>
      <c r="L21" s="8"/>
      <c r="M21" s="8"/>
      <c r="N21" s="8" t="s">
        <v>15</v>
      </c>
      <c r="O21" s="8" t="s">
        <v>29</v>
      </c>
      <c r="P21" s="8"/>
      <c r="Q21" s="9"/>
      <c r="R21" s="9"/>
      <c r="S21" s="9"/>
      <c r="T21" s="9"/>
      <c r="U21" s="9"/>
      <c r="V21" s="9"/>
      <c r="W21" s="9"/>
    </row>
    <row r="22" spans="1:23" ht="12" customHeight="1">
      <c r="A22" s="5" t="s">
        <v>10</v>
      </c>
      <c r="B22" s="5" t="s">
        <v>30</v>
      </c>
      <c r="C22" s="5"/>
      <c r="D22" s="8"/>
      <c r="E22" s="9"/>
      <c r="F22" s="9"/>
      <c r="G22" s="9"/>
      <c r="H22" s="9"/>
      <c r="I22" s="9"/>
      <c r="J22" s="9"/>
      <c r="K22" s="9"/>
      <c r="L22" s="8"/>
      <c r="M22" s="8"/>
      <c r="N22" s="8"/>
      <c r="O22" s="8" t="s">
        <v>31</v>
      </c>
      <c r="P22" s="8"/>
      <c r="Q22" s="12">
        <v>633974</v>
      </c>
      <c r="R22" s="9"/>
      <c r="S22" s="9"/>
      <c r="T22" s="9"/>
      <c r="U22" s="12">
        <v>572446</v>
      </c>
      <c r="V22" s="9"/>
      <c r="W22" s="9"/>
    </row>
    <row r="23" spans="1:24" ht="12" customHeight="1">
      <c r="A23" s="5"/>
      <c r="B23" s="5"/>
      <c r="C23" s="5"/>
      <c r="D23" s="8"/>
      <c r="E23" s="9"/>
      <c r="F23" s="9"/>
      <c r="G23" s="9"/>
      <c r="H23" s="9"/>
      <c r="I23" s="9"/>
      <c r="J23" s="9"/>
      <c r="K23" s="9"/>
      <c r="L23" s="8"/>
      <c r="M23" s="8"/>
      <c r="N23" s="8" t="s">
        <v>22</v>
      </c>
      <c r="O23" s="8" t="s">
        <v>32</v>
      </c>
      <c r="P23" s="8"/>
      <c r="Q23" s="16">
        <v>2957658.71</v>
      </c>
      <c r="R23" s="9"/>
      <c r="S23" s="9">
        <f>SUM(Q21:Q23)</f>
        <v>3591632.71</v>
      </c>
      <c r="T23" s="9"/>
      <c r="U23" s="16">
        <v>2757217.66</v>
      </c>
      <c r="V23" s="9"/>
      <c r="W23" s="9">
        <f>SUM(U21:U23)</f>
        <v>3329663.66</v>
      </c>
      <c r="X23" s="7"/>
    </row>
    <row r="24" spans="1:23" ht="12" customHeight="1">
      <c r="A24" s="8"/>
      <c r="B24" s="8" t="s">
        <v>15</v>
      </c>
      <c r="C24" s="8" t="s">
        <v>33</v>
      </c>
      <c r="D24" s="8"/>
      <c r="E24" s="9"/>
      <c r="F24" s="9"/>
      <c r="G24" s="9">
        <f>'[1]Bericht'!E178</f>
        <v>26400</v>
      </c>
      <c r="H24" s="9"/>
      <c r="I24" s="9"/>
      <c r="J24" s="9"/>
      <c r="K24" s="9">
        <f>'[1]Bericht'!G178</f>
        <v>26400</v>
      </c>
      <c r="L24" s="8"/>
      <c r="M24" s="8"/>
      <c r="N24" s="8"/>
      <c r="O24" s="8"/>
      <c r="P24" s="8"/>
      <c r="Q24" s="15"/>
      <c r="R24" s="9"/>
      <c r="S24" s="9"/>
      <c r="T24" s="9"/>
      <c r="U24" s="15"/>
      <c r="V24" s="9"/>
      <c r="W24" s="9"/>
    </row>
    <row r="25" spans="1:23" ht="12" customHeight="1">
      <c r="A25" s="5"/>
      <c r="B25" s="5"/>
      <c r="C25" s="5"/>
      <c r="D25" s="8"/>
      <c r="E25" s="9"/>
      <c r="F25" s="9"/>
      <c r="G25" s="9"/>
      <c r="H25" s="9"/>
      <c r="I25" s="9"/>
      <c r="J25" s="9"/>
      <c r="K25" s="9"/>
      <c r="L25" s="8"/>
      <c r="M25" s="5"/>
      <c r="N25" s="8"/>
      <c r="O25" s="8"/>
      <c r="P25" s="8"/>
      <c r="Q25" s="9"/>
      <c r="R25" s="9"/>
      <c r="S25" s="9"/>
      <c r="T25" s="9"/>
      <c r="U25" s="9"/>
      <c r="V25" s="9"/>
      <c r="W25" s="9"/>
    </row>
    <row r="26" spans="1:23" ht="12" customHeight="1">
      <c r="A26" s="5" t="s">
        <v>13</v>
      </c>
      <c r="B26" s="5" t="s">
        <v>34</v>
      </c>
      <c r="C26" s="5"/>
      <c r="D26" s="8"/>
      <c r="E26" s="9"/>
      <c r="F26" s="9"/>
      <c r="G26" s="9"/>
      <c r="H26" s="9"/>
      <c r="I26" s="9"/>
      <c r="J26" s="9"/>
      <c r="K26" s="9"/>
      <c r="L26" s="8"/>
      <c r="M26" s="5" t="s">
        <v>35</v>
      </c>
      <c r="N26" s="5" t="s">
        <v>36</v>
      </c>
      <c r="O26" s="5"/>
      <c r="P26" s="8"/>
      <c r="Q26" s="9"/>
      <c r="R26" s="9"/>
      <c r="S26" s="9"/>
      <c r="T26" s="9"/>
      <c r="U26" s="9"/>
      <c r="V26" s="9"/>
      <c r="W26" s="9"/>
    </row>
    <row r="27" spans="1:23" ht="12" customHeight="1">
      <c r="A27" s="5"/>
      <c r="B27" s="5" t="s">
        <v>37</v>
      </c>
      <c r="C27" s="5"/>
      <c r="D27" s="8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9"/>
      <c r="R27" s="9"/>
      <c r="S27" s="9"/>
      <c r="T27" s="9"/>
      <c r="U27" s="9"/>
      <c r="V27" s="9"/>
      <c r="W27" s="9"/>
    </row>
    <row r="28" spans="1:23" ht="12" customHeight="1">
      <c r="A28" s="8"/>
      <c r="B28" s="8"/>
      <c r="C28" s="8"/>
      <c r="D28" s="8"/>
      <c r="E28" s="9"/>
      <c r="F28" s="9"/>
      <c r="G28" s="9"/>
      <c r="H28" s="9"/>
      <c r="I28" s="9"/>
      <c r="J28" s="9"/>
      <c r="K28" s="9"/>
      <c r="L28" s="8"/>
      <c r="M28" s="8"/>
      <c r="N28" s="8" t="s">
        <v>15</v>
      </c>
      <c r="O28" s="8" t="s">
        <v>38</v>
      </c>
      <c r="P28" s="8"/>
      <c r="Q28" s="9">
        <v>84953.03</v>
      </c>
      <c r="R28" s="9"/>
      <c r="S28" s="9"/>
      <c r="T28" s="9"/>
      <c r="U28" s="9">
        <v>99644.54</v>
      </c>
      <c r="V28" s="9"/>
      <c r="W28" s="9"/>
    </row>
    <row r="29" spans="1:23" ht="12" customHeight="1">
      <c r="A29" s="8"/>
      <c r="B29" s="8" t="s">
        <v>15</v>
      </c>
      <c r="C29" s="8" t="s">
        <v>39</v>
      </c>
      <c r="D29" s="8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9"/>
      <c r="R29" s="9"/>
      <c r="S29" s="9"/>
      <c r="T29" s="9"/>
      <c r="U29" s="9"/>
      <c r="V29" s="9"/>
      <c r="W29" s="9"/>
    </row>
    <row r="30" spans="1:23" ht="12" customHeight="1">
      <c r="A30" s="8"/>
      <c r="B30" s="8"/>
      <c r="C30" s="8" t="s">
        <v>40</v>
      </c>
      <c r="D30" s="8"/>
      <c r="E30" s="12">
        <v>3847735.6899999995</v>
      </c>
      <c r="F30" s="9"/>
      <c r="G30" s="9"/>
      <c r="H30" s="9"/>
      <c r="I30" s="12">
        <v>4024681.65</v>
      </c>
      <c r="J30" s="9"/>
      <c r="K30" s="9"/>
      <c r="L30" s="8"/>
      <c r="M30" s="8"/>
      <c r="N30" s="8" t="s">
        <v>22</v>
      </c>
      <c r="O30" s="8" t="s">
        <v>41</v>
      </c>
      <c r="P30" s="8"/>
      <c r="Q30" s="9"/>
      <c r="R30" s="9"/>
      <c r="S30" s="9"/>
      <c r="T30" s="9"/>
      <c r="U30" s="9"/>
      <c r="V30" s="9"/>
      <c r="W30" s="9"/>
    </row>
    <row r="31" spans="3:23" ht="12" customHeight="1">
      <c r="C31" s="17"/>
      <c r="L31" s="8"/>
      <c r="M31" s="8"/>
      <c r="N31" s="8"/>
      <c r="O31" s="8" t="s">
        <v>40</v>
      </c>
      <c r="P31" s="8"/>
      <c r="Q31" s="12">
        <v>260932.75</v>
      </c>
      <c r="R31" s="9"/>
      <c r="S31" s="9"/>
      <c r="T31" s="9"/>
      <c r="U31" s="12">
        <v>201972.72</v>
      </c>
      <c r="V31" s="9"/>
      <c r="W31" s="9"/>
    </row>
    <row r="32" spans="3:23" ht="12" customHeight="1">
      <c r="C32" s="18"/>
      <c r="L32" s="8"/>
      <c r="M32" s="8"/>
      <c r="N32" s="8"/>
      <c r="O32" s="19" t="s">
        <v>42</v>
      </c>
      <c r="P32" s="8"/>
      <c r="Q32" s="9"/>
      <c r="R32" s="9"/>
      <c r="S32" s="9"/>
      <c r="T32" s="9"/>
      <c r="U32" s="9"/>
      <c r="V32" s="9"/>
      <c r="W32" s="9"/>
    </row>
    <row r="33" spans="12:23" ht="12" customHeight="1">
      <c r="L33" s="8"/>
      <c r="M33" s="8"/>
      <c r="N33" s="8"/>
      <c r="O33" s="20" t="s">
        <v>43</v>
      </c>
      <c r="P33" s="8"/>
      <c r="Q33" s="9"/>
      <c r="R33" s="9"/>
      <c r="S33" s="9"/>
      <c r="T33" s="9"/>
      <c r="U33" s="9"/>
      <c r="V33" s="9"/>
      <c r="W33" s="9"/>
    </row>
    <row r="34" spans="1:23" ht="12" customHeight="1">
      <c r="A34" s="8"/>
      <c r="B34" s="8" t="s">
        <v>22</v>
      </c>
      <c r="C34" s="8" t="s">
        <v>44</v>
      </c>
      <c r="D34" s="8"/>
      <c r="E34" s="9"/>
      <c r="F34" s="9"/>
      <c r="G34" s="9"/>
      <c r="H34" s="9"/>
      <c r="I34" s="9"/>
      <c r="J34" s="9"/>
      <c r="K34" s="9"/>
      <c r="L34" s="8"/>
      <c r="M34" s="8"/>
      <c r="N34" s="8"/>
      <c r="O34" s="8"/>
      <c r="P34" s="8"/>
      <c r="Q34" s="9"/>
      <c r="R34" s="9"/>
      <c r="S34" s="9"/>
      <c r="T34" s="9"/>
      <c r="U34" s="9"/>
      <c r="V34" s="9"/>
      <c r="W34" s="9"/>
    </row>
    <row r="35" spans="1:23" ht="12" customHeight="1">
      <c r="A35" s="8"/>
      <c r="B35" s="8"/>
      <c r="C35" s="8" t="s">
        <v>45</v>
      </c>
      <c r="D35" s="8"/>
      <c r="E35" s="12">
        <v>2328192.06</v>
      </c>
      <c r="F35" s="9"/>
      <c r="G35" s="9"/>
      <c r="H35" s="9"/>
      <c r="I35" s="12">
        <v>1224073.3</v>
      </c>
      <c r="J35" s="9"/>
      <c r="K35" s="9"/>
      <c r="L35" s="8"/>
      <c r="M35" s="8"/>
      <c r="N35" s="8" t="s">
        <v>24</v>
      </c>
      <c r="O35" s="8" t="s">
        <v>46</v>
      </c>
      <c r="P35" s="8"/>
      <c r="Q35" s="9"/>
      <c r="R35" s="9"/>
      <c r="S35" s="9"/>
      <c r="T35" s="9"/>
      <c r="U35" s="9"/>
      <c r="V35" s="9"/>
      <c r="W35" s="9"/>
    </row>
    <row r="36" spans="3:23" ht="12" customHeight="1">
      <c r="C36" s="17"/>
      <c r="L36" s="8"/>
      <c r="M36" s="8"/>
      <c r="N36" s="8"/>
      <c r="O36" s="8" t="s">
        <v>47</v>
      </c>
      <c r="P36" s="8"/>
      <c r="Q36" s="9">
        <v>249488.01</v>
      </c>
      <c r="R36" s="9"/>
      <c r="S36" s="9"/>
      <c r="T36" s="9"/>
      <c r="U36" s="12">
        <v>51769.02</v>
      </c>
      <c r="V36" s="9"/>
      <c r="W36" s="9"/>
    </row>
    <row r="37" spans="3:23" ht="12" customHeight="1">
      <c r="C37" s="18"/>
      <c r="L37" s="8"/>
      <c r="M37" s="8"/>
      <c r="N37" s="8"/>
      <c r="O37" s="19" t="s">
        <v>42</v>
      </c>
      <c r="P37" s="8"/>
      <c r="Q37" s="9"/>
      <c r="R37" s="9"/>
      <c r="S37" s="9"/>
      <c r="T37" s="9"/>
      <c r="U37" s="9"/>
      <c r="V37" s="9"/>
      <c r="W37" s="9"/>
    </row>
    <row r="38" spans="1:23" ht="12" customHeight="1">
      <c r="A38" s="8"/>
      <c r="B38" s="8"/>
      <c r="C38" s="8"/>
      <c r="D38" s="8"/>
      <c r="E38" s="9"/>
      <c r="F38" s="9"/>
      <c r="G38" s="9"/>
      <c r="H38" s="9"/>
      <c r="I38" s="9"/>
      <c r="J38" s="9"/>
      <c r="K38" s="9"/>
      <c r="L38" s="8"/>
      <c r="M38" s="8"/>
      <c r="N38" s="8"/>
      <c r="O38" s="20" t="s">
        <v>48</v>
      </c>
      <c r="P38" s="8"/>
      <c r="Q38" s="9"/>
      <c r="R38" s="9"/>
      <c r="S38" s="9"/>
      <c r="T38" s="9"/>
      <c r="U38" s="9"/>
      <c r="V38" s="9"/>
      <c r="W38" s="9"/>
    </row>
    <row r="39" spans="1:23" ht="12" customHeight="1">
      <c r="A39" s="8"/>
      <c r="B39" s="8" t="s">
        <v>24</v>
      </c>
      <c r="C39" s="8" t="s">
        <v>49</v>
      </c>
      <c r="D39" s="8"/>
      <c r="E39" s="16">
        <v>51157.38</v>
      </c>
      <c r="F39" s="9"/>
      <c r="G39" s="9">
        <f>SUM(E29:E39)</f>
        <v>6227085.13</v>
      </c>
      <c r="H39" s="9"/>
      <c r="I39" s="16">
        <v>59061.25</v>
      </c>
      <c r="J39" s="9"/>
      <c r="K39" s="9">
        <f>SUM(I29:I39)</f>
        <v>5307816.2</v>
      </c>
      <c r="L39" s="8"/>
      <c r="M39" s="8"/>
      <c r="N39" s="8"/>
      <c r="O39" s="8"/>
      <c r="P39" s="8"/>
      <c r="Q39" s="9"/>
      <c r="R39" s="9"/>
      <c r="S39" s="9"/>
      <c r="T39" s="9"/>
      <c r="U39" s="9"/>
      <c r="V39" s="9"/>
      <c r="W39" s="9"/>
    </row>
    <row r="40" spans="1:22" ht="12" customHeight="1">
      <c r="A40" s="8"/>
      <c r="B40" s="8"/>
      <c r="C40" s="17"/>
      <c r="D40" s="8"/>
      <c r="E40" s="9"/>
      <c r="F40" s="9"/>
      <c r="G40" s="9"/>
      <c r="H40" s="9"/>
      <c r="I40" s="9"/>
      <c r="J40" s="9"/>
      <c r="K40" s="9"/>
      <c r="L40" s="8"/>
      <c r="M40" s="8"/>
      <c r="N40" s="8" t="s">
        <v>50</v>
      </c>
      <c r="O40" s="8" t="s">
        <v>51</v>
      </c>
      <c r="P40" s="8"/>
      <c r="Q40" s="21">
        <v>137515.7</v>
      </c>
      <c r="R40" s="9"/>
      <c r="T40" s="9"/>
      <c r="U40" s="21">
        <v>226191.42</v>
      </c>
      <c r="V40" s="9"/>
    </row>
    <row r="41" spans="1:22" ht="12" customHeight="1">
      <c r="A41" s="8"/>
      <c r="B41" s="8"/>
      <c r="C41" s="17"/>
      <c r="D41" s="8"/>
      <c r="E41" s="9"/>
      <c r="F41" s="9"/>
      <c r="G41" s="9"/>
      <c r="H41" s="9"/>
      <c r="I41" s="9"/>
      <c r="J41" s="9"/>
      <c r="K41" s="9"/>
      <c r="L41" s="8"/>
      <c r="M41" s="8"/>
      <c r="N41" s="8"/>
      <c r="O41" s="19" t="s">
        <v>52</v>
      </c>
      <c r="P41" s="8"/>
      <c r="Q41" s="21"/>
      <c r="R41" s="9"/>
      <c r="T41" s="9"/>
      <c r="U41" s="21"/>
      <c r="V41" s="9"/>
    </row>
    <row r="42" spans="1:23" ht="12" customHeight="1">
      <c r="A42" s="8"/>
      <c r="B42" s="8"/>
      <c r="C42" s="8"/>
      <c r="D42" s="8"/>
      <c r="E42" s="9"/>
      <c r="F42" s="9"/>
      <c r="G42" s="9"/>
      <c r="H42" s="9"/>
      <c r="I42" s="9"/>
      <c r="J42" s="9"/>
      <c r="K42" s="9"/>
      <c r="M42" s="8"/>
      <c r="N42" s="8"/>
      <c r="O42" s="19" t="s">
        <v>42</v>
      </c>
      <c r="P42" s="8"/>
      <c r="Q42" s="9"/>
      <c r="R42" s="9"/>
      <c r="S42" s="9"/>
      <c r="T42" s="9"/>
      <c r="U42" s="9"/>
      <c r="V42" s="9"/>
      <c r="W42" s="9"/>
    </row>
    <row r="43" spans="1:21" ht="12" customHeight="1">
      <c r="A43" s="5"/>
      <c r="B43" s="5"/>
      <c r="C43" s="5"/>
      <c r="D43" s="8"/>
      <c r="E43" s="9"/>
      <c r="F43" s="9"/>
      <c r="G43" s="9"/>
      <c r="H43" s="9"/>
      <c r="I43" s="9"/>
      <c r="J43" s="9"/>
      <c r="K43" s="9"/>
      <c r="O43" s="20" t="s">
        <v>53</v>
      </c>
      <c r="Q43" s="21"/>
      <c r="U43" s="21"/>
    </row>
    <row r="44" spans="14:23" ht="12" customHeight="1">
      <c r="N44" s="8"/>
      <c r="P44" s="8"/>
      <c r="Q44" s="14"/>
      <c r="R44" s="9"/>
      <c r="S44" s="9">
        <f>SUM(Q28:Q48)</f>
        <v>732889.49</v>
      </c>
      <c r="T44" s="9"/>
      <c r="U44" s="14"/>
      <c r="V44" s="9"/>
      <c r="W44" s="9">
        <f>SUM(U28:U47)</f>
        <v>579577.7000000001</v>
      </c>
    </row>
    <row r="45" spans="13:23" ht="12" customHeight="1">
      <c r="M45" s="8"/>
      <c r="N45" s="8"/>
      <c r="O45" s="8"/>
      <c r="P45" s="8"/>
      <c r="Q45" s="9"/>
      <c r="R45" s="9"/>
      <c r="S45" s="9"/>
      <c r="T45" s="9"/>
      <c r="U45" s="9"/>
      <c r="V45" s="9"/>
      <c r="W45" s="9"/>
    </row>
    <row r="46" spans="1:23" ht="12" customHeight="1">
      <c r="A46" s="5" t="s">
        <v>35</v>
      </c>
      <c r="B46" s="5" t="s">
        <v>54</v>
      </c>
      <c r="C46" s="5"/>
      <c r="D46" s="8"/>
      <c r="E46" s="9"/>
      <c r="F46" s="9"/>
      <c r="G46" s="12">
        <v>14278.76</v>
      </c>
      <c r="H46" s="9"/>
      <c r="I46" s="9"/>
      <c r="J46" s="9"/>
      <c r="K46" s="12">
        <v>9597.7</v>
      </c>
      <c r="M46" s="5" t="s">
        <v>55</v>
      </c>
      <c r="N46" s="5" t="s">
        <v>54</v>
      </c>
      <c r="O46" s="8"/>
      <c r="P46" s="8"/>
      <c r="Q46" s="9"/>
      <c r="R46" s="9"/>
      <c r="S46" s="9">
        <v>4537.37</v>
      </c>
      <c r="T46" s="9"/>
      <c r="U46" s="9"/>
      <c r="V46" s="9"/>
      <c r="W46" s="12">
        <v>0</v>
      </c>
    </row>
    <row r="47" spans="1:23" ht="12" customHeight="1">
      <c r="A47" s="5"/>
      <c r="B47" s="5"/>
      <c r="C47" s="5"/>
      <c r="D47" s="8"/>
      <c r="E47" s="9"/>
      <c r="F47" s="9"/>
      <c r="G47" s="9"/>
      <c r="H47" s="9"/>
      <c r="I47" s="9"/>
      <c r="J47" s="9"/>
      <c r="K47" s="9"/>
      <c r="L47" s="8"/>
      <c r="M47" s="8"/>
      <c r="N47" s="8"/>
      <c r="O47" s="8"/>
      <c r="P47" s="8"/>
      <c r="Q47" s="9"/>
      <c r="R47" s="9"/>
      <c r="S47" s="9"/>
      <c r="T47" s="9"/>
      <c r="U47" s="9"/>
      <c r="V47" s="9"/>
      <c r="W47" s="9"/>
    </row>
    <row r="48" spans="1:18" ht="12" customHeight="1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8"/>
      <c r="M48" s="22"/>
      <c r="N48" s="8"/>
      <c r="O48" s="17"/>
      <c r="P48" s="8"/>
      <c r="Q48" s="9"/>
      <c r="R48" s="9"/>
    </row>
    <row r="49" spans="12:18" ht="12" customHeight="1">
      <c r="L49" s="8"/>
      <c r="M49" s="22"/>
      <c r="N49" s="22"/>
      <c r="O49" s="22"/>
      <c r="P49" s="8"/>
      <c r="Q49" s="9"/>
      <c r="R49" s="9"/>
    </row>
    <row r="50" spans="1:23" ht="12" customHeight="1">
      <c r="A50" s="22"/>
      <c r="B50" s="22"/>
      <c r="C50" s="22"/>
      <c r="D50" s="8"/>
      <c r="E50" s="9"/>
      <c r="F50" s="9"/>
      <c r="G50" s="14"/>
      <c r="H50" s="9"/>
      <c r="I50" s="9"/>
      <c r="J50" s="9"/>
      <c r="K50" s="14"/>
      <c r="L50" s="8"/>
      <c r="M50" s="22"/>
      <c r="N50" s="23"/>
      <c r="O50" s="23"/>
      <c r="P50" s="8"/>
      <c r="Q50" s="9"/>
      <c r="R50" s="9"/>
      <c r="S50" s="14"/>
      <c r="T50" s="9"/>
      <c r="U50" s="9"/>
      <c r="V50" s="9"/>
      <c r="W50" s="14"/>
    </row>
    <row r="51" spans="1:23" ht="12" customHeight="1">
      <c r="A51" s="22"/>
      <c r="B51" s="22"/>
      <c r="C51" s="22"/>
      <c r="D51" s="8"/>
      <c r="E51" s="9"/>
      <c r="F51" s="9"/>
      <c r="G51" s="9"/>
      <c r="H51" s="9"/>
      <c r="I51" s="9"/>
      <c r="J51" s="9"/>
      <c r="K51" s="9"/>
      <c r="L51" s="8"/>
      <c r="M51" s="8"/>
      <c r="N51" s="22"/>
      <c r="O51" s="22"/>
      <c r="P51" s="8"/>
      <c r="Q51" s="9"/>
      <c r="R51" s="9"/>
      <c r="S51" s="9"/>
      <c r="T51" s="9"/>
      <c r="U51" s="9"/>
      <c r="V51" s="9"/>
      <c r="W51" s="9"/>
    </row>
    <row r="52" spans="1:23" ht="12" customHeight="1" thickBot="1">
      <c r="A52" s="22"/>
      <c r="B52" s="22"/>
      <c r="C52" s="22"/>
      <c r="D52" s="8"/>
      <c r="E52" s="9"/>
      <c r="F52" s="9"/>
      <c r="G52" s="24">
        <f>SUM(G12:G50)</f>
        <v>44400521.75</v>
      </c>
      <c r="H52" s="25"/>
      <c r="I52" s="26"/>
      <c r="J52" s="9"/>
      <c r="K52" s="24">
        <f>SUM(K12:K50)</f>
        <v>43971720.66000001</v>
      </c>
      <c r="L52" s="8"/>
      <c r="M52" s="8"/>
      <c r="N52" s="22"/>
      <c r="O52" s="22"/>
      <c r="P52" s="8"/>
      <c r="Q52" s="9"/>
      <c r="R52" s="9"/>
      <c r="S52" s="24">
        <f>SUM(S11:S47)</f>
        <v>44400521.75</v>
      </c>
      <c r="T52" s="9"/>
      <c r="U52" s="9"/>
      <c r="V52" s="9"/>
      <c r="W52" s="24">
        <f>SUM(W11:W47)</f>
        <v>43971720.66</v>
      </c>
    </row>
    <row r="53" spans="1:23" ht="12" customHeight="1" thickTop="1">
      <c r="A53" s="22"/>
      <c r="B53" s="22"/>
      <c r="C53" s="22"/>
      <c r="D53" s="8"/>
      <c r="E53" s="9"/>
      <c r="F53" s="9"/>
      <c r="G53" s="25"/>
      <c r="H53" s="25"/>
      <c r="I53" s="25"/>
      <c r="J53" s="9"/>
      <c r="K53" s="9"/>
      <c r="L53" s="8"/>
      <c r="M53" s="8"/>
      <c r="N53" s="22"/>
      <c r="O53" s="8"/>
      <c r="P53" s="8"/>
      <c r="Q53" s="9"/>
      <c r="R53" s="9"/>
      <c r="T53" s="9"/>
      <c r="U53" s="9"/>
      <c r="V53" s="9"/>
      <c r="W53" s="9"/>
    </row>
    <row r="54" spans="1:23" ht="12" customHeight="1">
      <c r="A54" s="8"/>
      <c r="B54" s="8"/>
      <c r="C54" s="8"/>
      <c r="D54" s="8"/>
      <c r="E54" s="9"/>
      <c r="F54" s="9"/>
      <c r="G54" s="9"/>
      <c r="H54" s="9"/>
      <c r="I54" s="9"/>
      <c r="J54" s="9"/>
      <c r="K54" s="9"/>
      <c r="L54" s="8"/>
      <c r="M54" s="8"/>
      <c r="N54" s="8"/>
      <c r="O54" s="8"/>
      <c r="P54" s="8"/>
      <c r="Q54" s="9"/>
      <c r="R54" s="9"/>
      <c r="S54" s="9"/>
      <c r="T54" s="9"/>
      <c r="U54" s="9"/>
      <c r="V54" s="9"/>
      <c r="W54" s="9"/>
    </row>
    <row r="55" spans="1:23" ht="12" customHeight="1">
      <c r="A55" s="8"/>
      <c r="B55" s="8"/>
      <c r="C55" s="8"/>
      <c r="D55" s="8"/>
      <c r="E55" s="9"/>
      <c r="F55" s="9"/>
      <c r="G55" s="9"/>
      <c r="H55" s="9"/>
      <c r="I55" s="9"/>
      <c r="J55" s="9"/>
      <c r="K55" s="9"/>
      <c r="L55" s="8"/>
      <c r="M55" s="8"/>
      <c r="N55" s="8"/>
      <c r="O55" s="8"/>
      <c r="P55" s="8"/>
      <c r="Q55" s="9"/>
      <c r="R55" s="9"/>
      <c r="S55" s="9"/>
      <c r="T55" s="9"/>
      <c r="U55" s="9"/>
      <c r="V55" s="9"/>
      <c r="W55" s="9"/>
    </row>
    <row r="56" spans="1:23" ht="12" customHeight="1">
      <c r="A56" s="8"/>
      <c r="B56" s="8"/>
      <c r="C56" s="8"/>
      <c r="D56" s="8"/>
      <c r="E56" s="12"/>
      <c r="F56" s="12"/>
      <c r="G56" s="27"/>
      <c r="H56" s="12"/>
      <c r="I56" s="12"/>
      <c r="J56" s="12"/>
      <c r="K56" s="12"/>
      <c r="L56" s="8"/>
      <c r="M56" s="8"/>
      <c r="N56" s="8"/>
      <c r="O56" s="30"/>
      <c r="P56" s="30"/>
      <c r="Q56" s="30"/>
      <c r="R56" s="30"/>
      <c r="S56" s="30"/>
      <c r="T56" s="9"/>
      <c r="U56" s="9"/>
      <c r="V56" s="9"/>
      <c r="W56" s="9"/>
    </row>
    <row r="57" spans="1:23" ht="12" customHeight="1">
      <c r="A57" s="8"/>
      <c r="B57" s="8"/>
      <c r="C57" s="8"/>
      <c r="D57" s="8"/>
      <c r="E57" s="12"/>
      <c r="F57" s="12"/>
      <c r="G57" s="12"/>
      <c r="H57" s="12"/>
      <c r="I57" s="12"/>
      <c r="J57" s="12"/>
      <c r="K57" s="12"/>
      <c r="L57" s="8"/>
      <c r="N57" s="8"/>
      <c r="O57" s="30"/>
      <c r="P57" s="30"/>
      <c r="Q57" s="30"/>
      <c r="R57" s="30"/>
      <c r="S57" s="30"/>
      <c r="T57" s="9"/>
      <c r="U57" s="9"/>
      <c r="V57" s="9"/>
      <c r="W57" s="9"/>
    </row>
    <row r="58" spans="1:23" ht="12" customHeight="1">
      <c r="A58" s="8"/>
      <c r="B58" s="8"/>
      <c r="C58" s="8"/>
      <c r="D58" s="8"/>
      <c r="E58" s="9"/>
      <c r="F58" s="9"/>
      <c r="G58" s="9"/>
      <c r="H58" s="9"/>
      <c r="I58" s="9"/>
      <c r="J58" s="9"/>
      <c r="K58" s="9"/>
      <c r="L58" s="8"/>
      <c r="N58" s="8"/>
      <c r="O58" s="8"/>
      <c r="P58" s="8"/>
      <c r="Q58" s="9"/>
      <c r="R58" s="9"/>
      <c r="S58" s="9"/>
      <c r="T58" s="9"/>
      <c r="U58" s="9"/>
      <c r="V58" s="9"/>
      <c r="W58" s="9"/>
    </row>
    <row r="59" spans="1:23" ht="12" customHeight="1">
      <c r="A59" s="8"/>
      <c r="B59" s="8"/>
      <c r="C59" s="8"/>
      <c r="D59" s="8"/>
      <c r="E59" s="9"/>
      <c r="F59" s="9"/>
      <c r="G59" s="9"/>
      <c r="H59" s="9"/>
      <c r="I59" s="9"/>
      <c r="J59" s="9"/>
      <c r="K59" s="9"/>
      <c r="L59" s="8"/>
      <c r="N59" s="8"/>
      <c r="O59" s="8"/>
      <c r="P59" s="8"/>
      <c r="Q59" s="9"/>
      <c r="R59" s="9"/>
      <c r="S59" s="9"/>
      <c r="T59" s="9"/>
      <c r="U59" s="9"/>
      <c r="V59" s="9"/>
      <c r="W59" s="9"/>
    </row>
    <row r="60" ht="12" customHeight="1"/>
    <row r="61" ht="12" customHeight="1"/>
    <row r="62" ht="12" customHeight="1"/>
  </sheetData>
  <sheetProtection/>
  <mergeCells count="9">
    <mergeCell ref="O56:S56"/>
    <mergeCell ref="O57:S57"/>
    <mergeCell ref="A3:W3"/>
    <mergeCell ref="A4:W4"/>
    <mergeCell ref="U6:W6"/>
    <mergeCell ref="E8:G8"/>
    <mergeCell ref="I8:K8"/>
    <mergeCell ref="Q8:S8"/>
    <mergeCell ref="U8:W8"/>
  </mergeCells>
  <printOptions/>
  <pageMargins left="0.984251968503937" right="0.5905511811023623" top="0.7874015748031497" bottom="0" header="0.5118110236220472" footer="0.5118110236220472"/>
  <pageSetup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Zensen</dc:creator>
  <cp:keywords/>
  <dc:description/>
  <cp:lastModifiedBy>dp10007</cp:lastModifiedBy>
  <cp:lastPrinted>2011-09-21T07:27:42Z</cp:lastPrinted>
  <dcterms:created xsi:type="dcterms:W3CDTF">2011-09-15T08:25:03Z</dcterms:created>
  <dcterms:modified xsi:type="dcterms:W3CDTF">2011-09-21T07:29:01Z</dcterms:modified>
  <cp:category/>
  <cp:version/>
  <cp:contentType/>
  <cp:contentStatus/>
</cp:coreProperties>
</file>