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<sst xmlns="http://schemas.openxmlformats.org/spreadsheetml/2006/main" count="271" uniqueCount="194">
  <si>
    <t>Stand</t>
  </si>
  <si>
    <t xml:space="preserve">voraussichtlich zu erwartende GFG Mittel </t>
  </si>
  <si>
    <t>verplanbare GFG Mittel</t>
  </si>
  <si>
    <t>Nr.</t>
  </si>
  <si>
    <t>Projekt</t>
  </si>
  <si>
    <t>Antragssteller/   Mitgliedskörperschaft</t>
  </si>
  <si>
    <t>Beschlossener Gesamtbetrag</t>
  </si>
  <si>
    <t xml:space="preserve">In Vorjahren beschlossen/bewilligt </t>
  </si>
  <si>
    <t>Empfehlung für Folgejahre/Hinweise</t>
  </si>
  <si>
    <t>Städte</t>
  </si>
  <si>
    <t>Kreise</t>
  </si>
  <si>
    <t>LVR</t>
  </si>
  <si>
    <t>Neue Anträge</t>
  </si>
  <si>
    <t xml:space="preserve"> Gesamtbetrag</t>
  </si>
  <si>
    <t>beantragter Zuschuss</t>
  </si>
  <si>
    <t>Hinweis</t>
  </si>
  <si>
    <t>Köln</t>
  </si>
  <si>
    <t>Aachen</t>
  </si>
  <si>
    <t>Bonn</t>
  </si>
  <si>
    <t>Düren</t>
  </si>
  <si>
    <t>Wesel</t>
  </si>
  <si>
    <t>Kleve</t>
  </si>
  <si>
    <t>Digitalisierung der Urkundenbestände der Klöster Graefenthal und Gaesdonk sowie Erstellung eines Findbuches</t>
  </si>
  <si>
    <t>Empfehlung für 2010</t>
  </si>
  <si>
    <t>Düsseldorf</t>
  </si>
  <si>
    <t>Mönchengladbach</t>
  </si>
  <si>
    <t>Criminale am Niederrhein 2011 und Vorlaufprojekt "Natürlich der Gärtner"</t>
  </si>
  <si>
    <t>Rhein-Sieg-Kreis</t>
  </si>
  <si>
    <t>LVR-LMB</t>
  </si>
  <si>
    <t>Unangepasste Jugendliche im Nationalsozialismus - Ein rheinisch-bergisches Forschungs- und Präsentationsprojekt</t>
  </si>
  <si>
    <t>Dauerausstellung "Zeiträume Leverkusen" im Haus der Stadtgeschichte - Villa Römer</t>
  </si>
  <si>
    <t>Leverkusen</t>
  </si>
  <si>
    <t>Neuuntersuchung des steinzeitlichen Grabfundes von Bonn-Oberkassel</t>
  </si>
  <si>
    <t>LVR-ILR i.V.m. LVR-ZMB und LVR-ADR</t>
  </si>
  <si>
    <t>Dauerausstellung "Regenwald" im Museum Alexander Koenig, Bonn</t>
  </si>
  <si>
    <t>Filmprojekt "Prämonstratenserkloster Duisburg-Hamborn" zum 50. Jahrestag der Abtei</t>
  </si>
  <si>
    <t>Duisburg</t>
  </si>
  <si>
    <t>Alt-Katholische Friedenskirche Essen</t>
  </si>
  <si>
    <t>Essen</t>
  </si>
  <si>
    <t>Hörstück "Deutsche Propeller" - Erarbeitung und Uraufführung</t>
  </si>
  <si>
    <t>Dachsanierung des Baudenkmals "Alte Kirche" in Linnich-Körrenzig</t>
  </si>
  <si>
    <t>NRW-Rückriem-Route</t>
  </si>
  <si>
    <t>Rhein-Kreis-Neuss</t>
  </si>
  <si>
    <t>Erweiterung des Besucherbergwerks Grube Silberhardt in das Besucher- und Informationszentrum "Bergbaupark Silberhardt" - Modul 1</t>
  </si>
  <si>
    <t>Ausstellungsprojekt "Renaissance am Rhein"</t>
  </si>
  <si>
    <t>Summe Fortsetzungsprojekte</t>
  </si>
  <si>
    <t>Summe alt, neu</t>
  </si>
  <si>
    <t>Verfügbar</t>
  </si>
  <si>
    <t>Rest/Unterdeckung</t>
  </si>
  <si>
    <t>LVR-AFZ</t>
  </si>
  <si>
    <t>Denkmalpflegerische Arbeiten an der Kreuzigungsgruppe Kapelle Klein-Jerusalem in Willich-Neersen</t>
  </si>
  <si>
    <t>Ausstellung "Die Ernüchterung des Abendlandes" im Couven-Museum, Aachen</t>
  </si>
  <si>
    <t>Rheinisch-Bergischer-Kreis</t>
  </si>
  <si>
    <t>Bestandskatalog der Bestecksammlung des Suermondt-Ludwig-Museums</t>
  </si>
  <si>
    <t>Heinsberg</t>
  </si>
  <si>
    <t>CD-Aufnahme Gustav Mahler Sinfonie Nr. 3 durch das Gürzenich-Orchester Köln</t>
  </si>
  <si>
    <t>Ausstellung "the Art of Popvideo"</t>
  </si>
  <si>
    <t>ARTRMX COLOGNE VOL. 2</t>
  </si>
  <si>
    <t xml:space="preserve">Sisyphus - Interkulturelles Kunstprojekt </t>
  </si>
  <si>
    <t>AllesWasTanzt (AWT) - das Bühnenstück</t>
  </si>
  <si>
    <t>Alte Musik Zentrum Köln</t>
  </si>
  <si>
    <t>Präsentation bedeutender merowinger-zeitlicher Funde in Lohmar</t>
  </si>
  <si>
    <t>Solingen</t>
  </si>
  <si>
    <t xml:space="preserve">Kulturdenkmal Halbachhammer - Sanierung der historischen Wassertechnik/Technik </t>
  </si>
  <si>
    <t xml:space="preserve">Kulturdenkmal Deilbachhammer - Sanierungsmaßnahmen zur kulturellen Nutzung </t>
  </si>
  <si>
    <t>Viersen</t>
  </si>
  <si>
    <t>Wiederherstellung der Müller-Reifferscheidt-Orgel von 1832 in der Pfarrkirche Bracht</t>
  </si>
  <si>
    <t>Mülheim an der Ruhr</t>
  </si>
  <si>
    <t>Summe neue Anträge</t>
  </si>
  <si>
    <t>Schloss- und Parkführer Schloss Dyck (Stiftung Schloss Dyck)</t>
  </si>
  <si>
    <t>Leben und Werk des Schermbecker Dichters Gustav Sack (Kulturstiftung Schermbeck)</t>
  </si>
  <si>
    <t>Zitadelle Wesel im Brennpunkt der Mächte: Von Niederländern, Preußen und Franzosen</t>
  </si>
  <si>
    <t>Dauerausstellung "Von Preußen nach NRW"</t>
  </si>
  <si>
    <t>Der Westen leuchtet</t>
  </si>
  <si>
    <t>LVR-ILR Bonn</t>
  </si>
  <si>
    <t xml:space="preserve">Festjahr zum 125- jährigen Bestehens der Chorgemeinschaft Zanders Bergisch Gladbach e.V. </t>
  </si>
  <si>
    <t>KinderKunstKinder</t>
  </si>
  <si>
    <t>Int. Kinder- und Jugendchorfestival "Jugendchöre in Bewegung"</t>
  </si>
  <si>
    <t>Festival all' italiana - jenseits von pasta &amp; amore</t>
  </si>
  <si>
    <t>LVR-FB 91</t>
  </si>
  <si>
    <t>Cantabonn 2010 - 3. Bonner Vokalfestival</t>
  </si>
  <si>
    <t>Spuk in der Musikschule - Musicalaufführung zum 40-jährigen Bestehen der Musikschule Düren</t>
  </si>
  <si>
    <t xml:space="preserve">1. Rösrather Kultursommer </t>
  </si>
  <si>
    <t>Bundesrasenschau - Rasenmäherzeichnungen 2010 Köln: Durchführung und Katalog</t>
  </si>
  <si>
    <t>Tanztheaterstück "Night Prayers" als Bildungsprojekt von novaTanz</t>
  </si>
  <si>
    <t xml:space="preserve">Bauernmuseum Selfkant - Restaurierung eines Deutz Stationärmotors und eines Deutz Schleppers </t>
  </si>
  <si>
    <t>Aufarbeitung und Dokumentation der Geschichte der Menschen mit Behinderungen und psychischen Erkrankungen in Einrichtungen des LVR seit 1945</t>
  </si>
  <si>
    <t>"Fundgruben - Archive des Rhein-Erft-Kreises sowie des Kreises Düren" - Publikation</t>
  </si>
  <si>
    <t>DOMID Arbeitsgruppe "Inventur Migration" zur Erstellung eines Sachinventars</t>
  </si>
  <si>
    <t>Summe Empfehlung neue Anträge</t>
  </si>
  <si>
    <t>Summe Empfehlung Fortsetzungsprojekte</t>
  </si>
  <si>
    <t>Summe Empfehlung alt, neu</t>
  </si>
  <si>
    <t>Verfügbar Empfehlung</t>
  </si>
  <si>
    <t>Rest/Unterdeckung nach Empfehlung</t>
  </si>
  <si>
    <t>Indonesische Horizonte</t>
  </si>
  <si>
    <t>LVR-ZMB</t>
  </si>
  <si>
    <t>Dokumentations- und Informationszentrum Ledigenheim Dinslaken - Lohberg</t>
  </si>
  <si>
    <t>Wolfgang Mattheuer - Die Sammlung Mathar: Ausstellung und Katalog</t>
  </si>
  <si>
    <t>Siegtal-Festival 2010</t>
  </si>
  <si>
    <t>DVD "Diagnose: Demenz - Konkrete Hilfen zur Unterstützung pflegender Angehöriger" - Postproduktion</t>
  </si>
  <si>
    <t>Bildband zum 20-jährigen Bestehen des Kölner Geisterzuges</t>
  </si>
  <si>
    <t>Unterstützung des Historischen Stadtarchivs der Stadt Köln</t>
  </si>
  <si>
    <t xml:space="preserve">     Projektliste GFG 2010</t>
  </si>
  <si>
    <t>Netzwerk aktueller Musik im Rheinland mit seinen europäischen Nachbarn</t>
  </si>
  <si>
    <t>Roots&amp;Routes Festivals - Förderung urbaner kultureller Vielfalt in der Rhein-Ruhr-Region</t>
  </si>
  <si>
    <t>Beantragte Förderung von 2010 - 2013. Vorschlag der Modulförderung 2010/2011</t>
  </si>
  <si>
    <t>Symposium Parkmanagement (Stiftung Schloss Dyck)</t>
  </si>
  <si>
    <t>Betreuung Kulturgüter und Einrichtung einer Online-Informationsplattform der StädteRegion Aachen</t>
  </si>
  <si>
    <t>LVR (Düsseldorf)</t>
  </si>
  <si>
    <t xml:space="preserve">Weitere 60.000 € in 2011 unter dem Vorbehalt, dass der Antragssteller jährlich einen aktualisierten Finanzplan einreicht </t>
  </si>
  <si>
    <t xml:space="preserve">Schlussrate unter Voraussetzung einer dauerhaften Kooperationsvereinbarung zwischen dem LVR-LMB Bonn und dem Kunstmuseum Bonn </t>
  </si>
  <si>
    <t xml:space="preserve">Schlussrate </t>
  </si>
  <si>
    <t>Prioritätkategorie 2; Schlussrate</t>
  </si>
  <si>
    <t>Weitere 29.000 € für 2011</t>
  </si>
  <si>
    <t xml:space="preserve">Schlussrate - Maximalförderung </t>
  </si>
  <si>
    <t>Schlussrate</t>
  </si>
  <si>
    <t>Positive Stellungnahme Museumsberatung</t>
  </si>
  <si>
    <t xml:space="preserve">Prioritätskategorie 1 </t>
  </si>
  <si>
    <t>Prioritätskategorie 1</t>
  </si>
  <si>
    <t xml:space="preserve">Prioritätskategorie 2 </t>
  </si>
  <si>
    <t>Prioritätskategorie 3</t>
  </si>
  <si>
    <t>ohne Prioritätseinstufung</t>
  </si>
  <si>
    <t>Positive Stellungnahme LVR-IMus; Fördervorschlag unter dem Vorbehalt, dass die Arbeiten durch einen fachlich ausgewiesenen Restaurator begleitet werden</t>
  </si>
  <si>
    <t xml:space="preserve">Maximalförderung </t>
  </si>
  <si>
    <t>Antrag aus Vorjahren wird aufrecht gehalten; Negative Stellungnahme durch das LVR-ABR</t>
  </si>
  <si>
    <t xml:space="preserve">19.000 € in 2009 bereits bewilligt. </t>
  </si>
  <si>
    <t>Weitere 60.592 € in 2011</t>
  </si>
  <si>
    <t>Siehe Antrag Nr. 12/390; Weitere 110.800 € in 2011</t>
  </si>
  <si>
    <t>Zusatzantrag zu GFG 94-II/09 - Bewilligung 2009 in Höhe von 10.000 €</t>
  </si>
  <si>
    <t>Prioritätskategorie 1; Positive Stellungnahme Museumsberatung</t>
  </si>
  <si>
    <t xml:space="preserve">Prioritätskategorie 2; Projekt in Kooperation mit Stadt Oberhausen und RUHR 2010 </t>
  </si>
  <si>
    <t>Einmalige Anschubfinanzierung</t>
  </si>
  <si>
    <t>Durchführung in Kooperation und in Anschluss an das Projekt "Cantabonn 2010 - 3. Bonner Vokalfestival"</t>
  </si>
  <si>
    <t>Projekt des Kulturamtes Stadt Bonn</t>
  </si>
  <si>
    <t>Schlussrate; Projekt des NS-Dokumentationszentrums Köln in enger Abstimmung mit dem LVR-ILR</t>
  </si>
  <si>
    <t xml:space="preserve">Schlussrate - Beteiligung des LVR-ZMB  </t>
  </si>
  <si>
    <t>Schlussrate - wurden in 2008 für 2009 in Aussicht gestellt aber auf 2010 verschoben</t>
  </si>
  <si>
    <t>Maximalförderung Schlussrate</t>
  </si>
  <si>
    <t xml:space="preserve">Skulpturenprojekt " Hausfreund "  </t>
  </si>
  <si>
    <t>weitere  30.000 € in 2011</t>
  </si>
  <si>
    <t>6. Altenberger Kultursommer auf Gut Amtmann Scherf</t>
  </si>
  <si>
    <t>Prioritätskategorie 1; Förderung unter Vorbehalt der gesichterten Gesamtfinanzierung</t>
  </si>
  <si>
    <t>Vorbehalt der Kompatibilität mit dem geplanten Digitalen Archiv NRW</t>
  </si>
  <si>
    <t>Wissenschaftliche Auswertung der Bevölkerungs- und Wirtschaftsgeschichte der Merowingerzeit im Rheinland</t>
  </si>
  <si>
    <t>weitere 3.500 € sollen beim RVDL beantragt werden</t>
  </si>
  <si>
    <t>Schlussrate - in 2009 beschlossener Gesamtbetrag iHv. 375.000 wurde um 35.000 € reduziert</t>
  </si>
  <si>
    <t xml:space="preserve">als Schlussrate wurden 40.000 € in 2009 für 2010 in Aussicht gestellt; Antragstellung für 2010 Aufstockung iHv. 86.000 =&gt; 126.000 € </t>
  </si>
  <si>
    <t>Beschluss MF-SKS iHv. 150.000 € in 2009 (50.000 in 2009 und 100.000 € in 2010)</t>
  </si>
  <si>
    <t>Kooperationsprojekt mit LWL, Burghofbühne Dinslaken, Heinrich-Heine-Institut, Literaturmuseum München</t>
  </si>
  <si>
    <t>Vermittlung Stiftung Kunstfond</t>
  </si>
  <si>
    <t xml:space="preserve">Folgeantragstellung aufgrund Anschubförderung GFG 2009 iHv. 9.500 €; letztmalige Unterstützung für Gesamtprojekt (Planung, Bau, Betrieb) </t>
  </si>
  <si>
    <t>Fortsetzungsprojekte aus Vorjahren</t>
  </si>
  <si>
    <t>Museum zur Kultur des Helfens in der Kaiserswerther Diakonie (Pflegemuseum)</t>
  </si>
  <si>
    <t>Positive Stellungnahme durch LVR-ADR; Letztmalige Förderung</t>
  </si>
  <si>
    <t>Projekt "Altenberger Kultursommer" wurde bereits 2007 in Höhe von 10.000 € gefördert.</t>
  </si>
  <si>
    <t>letztmalige Förderung; Anschubförderung GFG 2008 iHv. 2.500 € (von insgesamt beantragten 30.000 € für 2009-2011)</t>
  </si>
  <si>
    <t xml:space="preserve">Sanierung Honschaftskapelle Mönchengladbach-Neuwerk </t>
  </si>
  <si>
    <t>unter Vorbehalt denkmalschutzrechtlicher Genehmigung</t>
  </si>
  <si>
    <t xml:space="preserve">Jugend-Literaturwettbewerb auf der Grundlage des Wettbewerbs "Schreibtalente" </t>
  </si>
  <si>
    <t xml:space="preserve">Hanns-Dieter Hüsch Werksausgabe </t>
  </si>
  <si>
    <t>Maximalförderung 30.000 € (verteilt auf die Jahre 2010-2011 mit je 15.000 €) für projektbezogene 2-jährige Veranstaltungsreihe</t>
  </si>
  <si>
    <t>Erlass Innenministerium des Landes NRW vom 22.1.2010</t>
  </si>
  <si>
    <t xml:space="preserve">Antragstellung LVR aus 2008 iHv. 27.500 €; Anschubfinanzierung in 2009 iHv. 10.000 € bewilligt. Weitere Finanzierung aus Archivfördermitteln 2010 des LVR iHv. 7.500 € geplant. </t>
  </si>
  <si>
    <t>LVR-FML</t>
  </si>
  <si>
    <t>Finanzierungsbeiträge für den Umbau des LVR-LandesMuseum Bonn und Neubau des LVR-RömerMuseum im Archäologischen Park Xanten</t>
  </si>
  <si>
    <t xml:space="preserve">keine Finanzierungsbeiträge für 2010 und 2011 zugunsten Umstellung GFG-Verfahrens </t>
  </si>
  <si>
    <t>Archiv des Gedenkens an die NS-Zeit im Rheinland</t>
  </si>
  <si>
    <t>"Jugendleben in Essen während des Nationalsozialismus" (Arbeitstitel)</t>
  </si>
  <si>
    <t>Gemälderestaurierungsprojekt "100 Meisterwerke" 2010</t>
  </si>
  <si>
    <t>Schirmherr LD; (3 Veranstaltungen in der Zeit vom 18.6.-20.6.2010)</t>
  </si>
  <si>
    <t xml:space="preserve">Dycker Schlossfestspiele - Theater- und Musikfestival 2010 auf Schloss Dyck  </t>
  </si>
  <si>
    <t>Inneneinrichtung für das Museum Humberghaus Dingden "Jüdisches Leben auf dem Land "</t>
  </si>
  <si>
    <t>Optimierung der kulturellen Infrastruktur in Schermbeck (Kulturstiftung Schermbeck)</t>
  </si>
  <si>
    <t>Erste Kunstausstellung mit den Werken des Moerser Künstlerpaares Terbach in Moers</t>
  </si>
  <si>
    <t xml:space="preserve"> 20.000 € Anschubfinanzierung als Vorratsbeschluss und unter Vorbehalt weiterer betriebswirtschaftlicher und museumstechnischer Prüfungen und Drittmitteleinwerbung</t>
  </si>
  <si>
    <t>Zustiftung zur "Stiftung zur Förderung des Kulturzentrums Abtei Brauweiler"</t>
  </si>
  <si>
    <t>Jüdische Kulturtage in NRW 2011 - Einblicke</t>
  </si>
  <si>
    <t>Ausstellungs- und Katalogprojekt "Unvergessen" - Kleinstadtfriedhöfe im Rheinland und Westfalen"</t>
  </si>
  <si>
    <t xml:space="preserve">Projektträger wurde bereits 2007 i.H.v. 1.000 € gefördert </t>
  </si>
  <si>
    <t>Streams - Strömungen . Internationales Symposion zeitgenössischer Musik</t>
  </si>
  <si>
    <t>Fortsetzung der Ausstellung "Ostereier aus der Ukraine" hin zu der Ausstellung "Brauchtum im Bauernjahr" - Werkvertrag</t>
  </si>
  <si>
    <t xml:space="preserve">Förderung 2008/2009 durch Sozial- und Kulturstiftung des LVR iHv. insg.120.466 € </t>
  </si>
  <si>
    <t>"Das Denkmal der Grauen Busse" Denkmal für die Opfer des Nationalsozialismus</t>
  </si>
  <si>
    <t>Betriebskostenzuschuss Stiftung Preußen-Museum Wesel</t>
  </si>
  <si>
    <t>neu</t>
  </si>
  <si>
    <r>
      <t xml:space="preserve">Schlussrate iHv. 37.500 € iVm. </t>
    </r>
    <r>
      <rPr>
        <b/>
        <sz val="10"/>
        <rFont val="Arial"/>
        <family val="2"/>
      </rPr>
      <t xml:space="preserve">Auszahlungsempfehlung für die in 2009 bewilligten 17.500 €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Betriebskostenförderung vgl. Projekt 13/10 und 79/10)</t>
    </r>
  </si>
  <si>
    <r>
      <t xml:space="preserve">Gesamtantragssumme LVR 185.000 €. Anschubfinanzierung 2009 iHv. 32.500 € unter Vorbehalt bewilligt. Antragstellung 2010 iHv. 79.500. </t>
    </r>
    <r>
      <rPr>
        <b/>
        <sz val="10"/>
        <rFont val="Arial"/>
        <family val="2"/>
      </rPr>
      <t>Weitere 73.000 € in 2011</t>
    </r>
    <r>
      <rPr>
        <sz val="10"/>
        <rFont val="Arial"/>
        <family val="2"/>
      </rPr>
      <t xml:space="preserve">. LWL hat Kostenbeteiligung abgelehnt. </t>
    </r>
    <r>
      <rPr>
        <b/>
        <sz val="10"/>
        <rFont val="Arial"/>
        <family val="2"/>
      </rPr>
      <t>Auszahlungsempfehlung für die in 2009 bewilligten 32.500 € (Betriebskostenförderung vgl. Projekt 12/10 und 79/10)</t>
    </r>
  </si>
  <si>
    <t>letztmalige Förderung unter Voraussetzung Konzeptvorlage iVm. Projekt Nr. 27/10. Verbunden mit entsprechender Auszahlungsempfehlung für die in 2009 bewilligten 20.000 €</t>
  </si>
  <si>
    <t>letztmalige Förderung unter Voraussetzung Konzeptvorlage iVm. Projekt Nr. 26/10. Verbunden mit entsprechender Auszahlungsempfehlung für die in 2009 bewilligten 20.000 €</t>
  </si>
  <si>
    <t xml:space="preserve">Neue Wege, neue Klänge// Soundinnovationen von und mit NRW-Komponistinnen </t>
  </si>
  <si>
    <t>Karneval in Brüssel - Kooperation mit Deutschsprachige Gemeinschaft</t>
  </si>
  <si>
    <t>einmaliger Betriebskostenzuschuss (vgl. auch Proj.Nr. 12/10 und 13/10)</t>
  </si>
  <si>
    <t>Förderung unter Vorbehalt der Sicherung von Regressansprüchen; Weitere in:                               2011 - 132.706 €                                      2012 - 136.023 €                                      2013 - 139.424 €                                      2014 - 142.910 €</t>
  </si>
  <si>
    <t>Galileum Solingen - Bau eines Planetariums im ehem. Kulgelgasbehälter /Planungsphase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</si>
</sst>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0\ _€"/>
    <numFmt numFmtId="171" formatCode="[$-407]dddd\,\ d\.\ mmmm\ yyyy"/>
  </numFmts>
  <fonts count="1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top" wrapText="1"/>
    </xf>
    <xf numFmtId="164" fontId="0" fillId="0" borderId="4" xfId="0" applyNumberFormat="1" applyBorder="1" applyAlignment="1">
      <alignment horizontal="right" vertical="top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 horizontal="right" vertical="top"/>
    </xf>
    <xf numFmtId="0" fontId="0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0" fontId="0" fillId="0" borderId="7" xfId="0" applyFont="1" applyBorder="1" applyAlignment="1">
      <alignment vertical="top" wrapText="1"/>
    </xf>
    <xf numFmtId="164" fontId="0" fillId="0" borderId="8" xfId="0" applyNumberFormat="1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1" xfId="0" applyNumberFormat="1" applyFont="1" applyFill="1" applyBorder="1" applyAlignment="1">
      <alignment horizontal="right" vertical="top" wrapText="1"/>
    </xf>
    <xf numFmtId="164" fontId="0" fillId="0" borderId="1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16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 wrapText="1"/>
    </xf>
    <xf numFmtId="164" fontId="0" fillId="0" borderId="1" xfId="0" applyNumberFormat="1" applyFont="1" applyBorder="1" applyAlignment="1">
      <alignment horizontal="right" vertical="top"/>
    </xf>
    <xf numFmtId="164" fontId="0" fillId="0" borderId="4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6" fontId="0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vertical="top"/>
    </xf>
    <xf numFmtId="164" fontId="0" fillId="0" borderId="1" xfId="0" applyNumberFormat="1" applyFont="1" applyFill="1" applyBorder="1" applyAlignment="1">
      <alignment horizontal="right" vertical="top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164" fontId="0" fillId="0" borderId="2" xfId="0" applyNumberFormat="1" applyFont="1" applyBorder="1" applyAlignment="1">
      <alignment horizontal="right" vertical="top"/>
    </xf>
    <xf numFmtId="164" fontId="0" fillId="0" borderId="2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vertical="top"/>
    </xf>
    <xf numFmtId="164" fontId="0" fillId="0" borderId="2" xfId="0" applyNumberFormat="1" applyFont="1" applyBorder="1" applyAlignment="1">
      <alignment horizontal="right" vertical="top"/>
    </xf>
    <xf numFmtId="164" fontId="0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164" fontId="0" fillId="0" borderId="1" xfId="0" applyNumberFormat="1" applyFont="1" applyBorder="1" applyAlignment="1">
      <alignment horizontal="right" vertical="top" wrapText="1"/>
    </xf>
    <xf numFmtId="164" fontId="2" fillId="3" borderId="14" xfId="0" applyNumberFormat="1" applyFont="1" applyFill="1" applyBorder="1" applyAlignment="1">
      <alignment vertical="top" wrapText="1"/>
    </xf>
    <xf numFmtId="164" fontId="6" fillId="4" borderId="15" xfId="0" applyNumberFormat="1" applyFont="1" applyFill="1" applyBorder="1" applyAlignment="1">
      <alignment horizontal="right" vertical="top"/>
    </xf>
    <xf numFmtId="0" fontId="2" fillId="4" borderId="16" xfId="0" applyFont="1" applyFill="1" applyBorder="1" applyAlignment="1">
      <alignment vertical="top" wrapText="1"/>
    </xf>
    <xf numFmtId="164" fontId="10" fillId="4" borderId="17" xfId="0" applyNumberFormat="1" applyFont="1" applyFill="1" applyBorder="1" applyAlignment="1">
      <alignment/>
    </xf>
    <xf numFmtId="164" fontId="0" fillId="4" borderId="15" xfId="0" applyNumberFormat="1" applyFill="1" applyBorder="1" applyAlignment="1">
      <alignment/>
    </xf>
    <xf numFmtId="164" fontId="7" fillId="4" borderId="17" xfId="0" applyNumberFormat="1" applyFont="1" applyFill="1" applyBorder="1" applyAlignment="1">
      <alignment/>
    </xf>
    <xf numFmtId="164" fontId="7" fillId="4" borderId="15" xfId="0" applyNumberFormat="1" applyFont="1" applyFill="1" applyBorder="1" applyAlignment="1">
      <alignment/>
    </xf>
    <xf numFmtId="164" fontId="10" fillId="3" borderId="17" xfId="0" applyNumberFormat="1" applyFont="1" applyFill="1" applyBorder="1" applyAlignment="1">
      <alignment/>
    </xf>
    <xf numFmtId="164" fontId="10" fillId="3" borderId="15" xfId="0" applyNumberFormat="1" applyFont="1" applyFill="1" applyBorder="1" applyAlignment="1">
      <alignment/>
    </xf>
    <xf numFmtId="164" fontId="7" fillId="3" borderId="18" xfId="0" applyNumberFormat="1" applyFont="1" applyFill="1" applyBorder="1" applyAlignment="1">
      <alignment/>
    </xf>
    <xf numFmtId="164" fontId="7" fillId="3" borderId="14" xfId="0" applyNumberFormat="1" applyFont="1" applyFill="1" applyBorder="1" applyAlignment="1">
      <alignment/>
    </xf>
    <xf numFmtId="0" fontId="1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9" fillId="6" borderId="23" xfId="0" applyFont="1" applyFill="1" applyBorder="1" applyAlignment="1">
      <alignment/>
    </xf>
    <xf numFmtId="0" fontId="9" fillId="6" borderId="24" xfId="0" applyFont="1" applyFill="1" applyBorder="1" applyAlignment="1">
      <alignment/>
    </xf>
    <xf numFmtId="0" fontId="9" fillId="6" borderId="25" xfId="0" applyFont="1" applyFill="1" applyBorder="1" applyAlignment="1">
      <alignment/>
    </xf>
    <xf numFmtId="0" fontId="2" fillId="4" borderId="11" xfId="0" applyFont="1" applyFill="1" applyBorder="1" applyAlignment="1">
      <alignment horizontal="left"/>
    </xf>
    <xf numFmtId="0" fontId="0" fillId="4" borderId="23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2" fillId="4" borderId="23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8" fillId="6" borderId="23" xfId="0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46">
      <selection activeCell="A57" sqref="A57:G57"/>
    </sheetView>
  </sheetViews>
  <sheetFormatPr defaultColWidth="11.421875" defaultRowHeight="12.75"/>
  <cols>
    <col min="1" max="1" width="4.7109375" style="39" customWidth="1"/>
    <col min="2" max="2" width="28.28125" style="0" customWidth="1"/>
    <col min="3" max="3" width="22.28125" style="0" bestFit="1" customWidth="1"/>
    <col min="4" max="4" width="30.57421875" style="0" bestFit="1" customWidth="1"/>
    <col min="5" max="5" width="20.140625" style="0" customWidth="1"/>
    <col min="6" max="6" width="20.00390625" style="30" bestFit="1" customWidth="1"/>
    <col min="7" max="7" width="35.8515625" style="0" customWidth="1"/>
    <col min="8" max="8" width="11.421875" style="0" hidden="1" customWidth="1"/>
  </cols>
  <sheetData>
    <row r="1" spans="1:8" ht="12.75" customHeight="1">
      <c r="A1" s="97" t="s">
        <v>102</v>
      </c>
      <c r="B1" s="98"/>
      <c r="C1" s="98"/>
      <c r="D1" s="98"/>
      <c r="E1" s="98"/>
      <c r="F1" s="98"/>
      <c r="G1" s="98"/>
      <c r="H1" s="99"/>
    </row>
    <row r="2" spans="1:8" ht="13.5" thickBot="1">
      <c r="A2" s="100"/>
      <c r="B2" s="101"/>
      <c r="C2" s="101"/>
      <c r="D2" s="101"/>
      <c r="E2" s="101"/>
      <c r="F2" s="101"/>
      <c r="G2" s="101"/>
      <c r="H2" s="102"/>
    </row>
    <row r="3" spans="1:8" ht="12.75">
      <c r="A3" s="33"/>
      <c r="B3" s="2"/>
      <c r="C3" s="1"/>
      <c r="D3" s="3" t="s">
        <v>0</v>
      </c>
      <c r="E3" s="4">
        <v>40310</v>
      </c>
      <c r="F3" s="3"/>
      <c r="G3" s="1"/>
      <c r="H3" s="1"/>
    </row>
    <row r="4" spans="1:8" ht="30" customHeight="1" thickBot="1">
      <c r="A4" s="34"/>
      <c r="B4" s="5" t="s">
        <v>1</v>
      </c>
      <c r="C4" s="6">
        <v>3530000</v>
      </c>
      <c r="D4" s="6" t="s">
        <v>161</v>
      </c>
      <c r="E4" s="6"/>
      <c r="F4" s="6"/>
      <c r="G4" s="49"/>
      <c r="H4" s="1"/>
    </row>
    <row r="5" spans="1:8" ht="13.5" customHeight="1" thickBot="1">
      <c r="A5" s="35"/>
      <c r="B5" s="31" t="s">
        <v>2</v>
      </c>
      <c r="C5" s="86">
        <f>SUM(C4:C4)</f>
        <v>3530000</v>
      </c>
      <c r="D5" s="32"/>
      <c r="E5" s="8"/>
      <c r="F5" s="8"/>
      <c r="G5" s="9"/>
      <c r="H5" s="1"/>
    </row>
    <row r="6" spans="1:8" ht="15.75">
      <c r="A6" s="103" t="s">
        <v>151</v>
      </c>
      <c r="B6" s="104"/>
      <c r="C6" s="105"/>
      <c r="D6" s="104"/>
      <c r="E6" s="104"/>
      <c r="F6" s="104"/>
      <c r="G6" s="106"/>
      <c r="H6" s="1"/>
    </row>
    <row r="7" spans="1:8" ht="29.25" customHeight="1">
      <c r="A7" s="36" t="s">
        <v>3</v>
      </c>
      <c r="B7" s="10" t="s">
        <v>4</v>
      </c>
      <c r="C7" s="10" t="s">
        <v>5</v>
      </c>
      <c r="D7" s="11" t="s">
        <v>6</v>
      </c>
      <c r="E7" s="11" t="s">
        <v>7</v>
      </c>
      <c r="F7" s="11" t="s">
        <v>23</v>
      </c>
      <c r="G7" s="10" t="s">
        <v>8</v>
      </c>
      <c r="H7" s="12"/>
    </row>
    <row r="8" spans="1:8" ht="12.75">
      <c r="A8" s="107" t="s">
        <v>9</v>
      </c>
      <c r="B8" s="108"/>
      <c r="C8" s="108"/>
      <c r="D8" s="108"/>
      <c r="E8" s="108"/>
      <c r="F8" s="108"/>
      <c r="G8" s="109"/>
      <c r="H8" s="1"/>
    </row>
    <row r="9" spans="1:8" ht="39" customHeight="1">
      <c r="A9" s="52">
        <v>1</v>
      </c>
      <c r="B9" s="50" t="s">
        <v>34</v>
      </c>
      <c r="C9" s="50" t="s">
        <v>18</v>
      </c>
      <c r="D9" s="54">
        <v>250000</v>
      </c>
      <c r="E9" s="54">
        <v>70000</v>
      </c>
      <c r="F9" s="54">
        <v>120000</v>
      </c>
      <c r="G9" s="50" t="s">
        <v>109</v>
      </c>
      <c r="H9" s="1"/>
    </row>
    <row r="10" spans="1:7" ht="51">
      <c r="A10" s="51">
        <v>2</v>
      </c>
      <c r="B10" s="50" t="s">
        <v>73</v>
      </c>
      <c r="C10" s="50" t="s">
        <v>18</v>
      </c>
      <c r="D10" s="43">
        <v>80000</v>
      </c>
      <c r="E10" s="55">
        <v>40000</v>
      </c>
      <c r="F10" s="55">
        <v>40000</v>
      </c>
      <c r="G10" s="59" t="s">
        <v>110</v>
      </c>
    </row>
    <row r="11" spans="1:8" ht="51">
      <c r="A11" s="51">
        <v>3</v>
      </c>
      <c r="B11" s="50" t="s">
        <v>35</v>
      </c>
      <c r="C11" s="50" t="s">
        <v>36</v>
      </c>
      <c r="D11" s="56">
        <v>36000</v>
      </c>
      <c r="E11" s="56">
        <v>20000</v>
      </c>
      <c r="F11" s="56">
        <v>16000</v>
      </c>
      <c r="G11" s="57" t="s">
        <v>135</v>
      </c>
      <c r="H11" s="1"/>
    </row>
    <row r="12" spans="1:8" ht="51" customHeight="1">
      <c r="A12" s="52">
        <v>4</v>
      </c>
      <c r="B12" s="50" t="s">
        <v>37</v>
      </c>
      <c r="C12" s="57" t="s">
        <v>38</v>
      </c>
      <c r="D12" s="56">
        <v>80000</v>
      </c>
      <c r="E12" s="56">
        <v>40000</v>
      </c>
      <c r="F12" s="56">
        <v>120000</v>
      </c>
      <c r="G12" s="57" t="s">
        <v>146</v>
      </c>
      <c r="H12" s="1"/>
    </row>
    <row r="13" spans="1:7" ht="52.5" customHeight="1">
      <c r="A13" s="51">
        <v>5</v>
      </c>
      <c r="B13" s="50" t="s">
        <v>29</v>
      </c>
      <c r="C13" s="57" t="s">
        <v>16</v>
      </c>
      <c r="D13" s="56">
        <v>80000</v>
      </c>
      <c r="E13" s="56">
        <v>60000</v>
      </c>
      <c r="F13" s="56">
        <v>20000</v>
      </c>
      <c r="G13" s="57" t="s">
        <v>134</v>
      </c>
    </row>
    <row r="14" spans="1:7" ht="25.5">
      <c r="A14" s="52">
        <v>6</v>
      </c>
      <c r="B14" s="58" t="s">
        <v>39</v>
      </c>
      <c r="C14" s="57" t="s">
        <v>16</v>
      </c>
      <c r="D14" s="56">
        <v>17500</v>
      </c>
      <c r="E14" s="56">
        <v>8000</v>
      </c>
      <c r="F14" s="56">
        <v>9500</v>
      </c>
      <c r="G14" s="57" t="s">
        <v>112</v>
      </c>
    </row>
    <row r="15" spans="1:7" ht="38.25">
      <c r="A15" s="51">
        <v>7</v>
      </c>
      <c r="B15" s="58" t="s">
        <v>30</v>
      </c>
      <c r="C15" s="50" t="s">
        <v>31</v>
      </c>
      <c r="D15" s="54">
        <v>110000</v>
      </c>
      <c r="E15" s="54">
        <v>55000</v>
      </c>
      <c r="F15" s="54">
        <v>55000</v>
      </c>
      <c r="G15" s="50" t="s">
        <v>136</v>
      </c>
    </row>
    <row r="16" spans="1:7" ht="12.75">
      <c r="A16" s="107" t="s">
        <v>10</v>
      </c>
      <c r="B16" s="110"/>
      <c r="C16" s="110"/>
      <c r="D16" s="110"/>
      <c r="E16" s="110"/>
      <c r="F16" s="110"/>
      <c r="G16" s="111"/>
    </row>
    <row r="17" spans="1:7" s="15" customFormat="1" ht="38.25">
      <c r="A17" s="51">
        <v>8</v>
      </c>
      <c r="B17" s="18" t="s">
        <v>40</v>
      </c>
      <c r="C17" s="18" t="s">
        <v>19</v>
      </c>
      <c r="D17" s="17">
        <v>80000</v>
      </c>
      <c r="E17" s="17">
        <v>40000</v>
      </c>
      <c r="F17" s="17">
        <v>40000</v>
      </c>
      <c r="G17" s="18" t="s">
        <v>111</v>
      </c>
    </row>
    <row r="18" spans="1:7" ht="63.75">
      <c r="A18" s="51">
        <v>9</v>
      </c>
      <c r="B18" s="18" t="s">
        <v>22</v>
      </c>
      <c r="C18" s="18" t="s">
        <v>21</v>
      </c>
      <c r="D18" s="7">
        <v>10000</v>
      </c>
      <c r="E18" s="7">
        <v>10000</v>
      </c>
      <c r="F18" s="53">
        <v>10000</v>
      </c>
      <c r="G18" s="18" t="s">
        <v>162</v>
      </c>
    </row>
    <row r="19" spans="1:7" ht="12.75">
      <c r="A19" s="51">
        <v>10</v>
      </c>
      <c r="B19" s="19" t="s">
        <v>41</v>
      </c>
      <c r="C19" s="20" t="s">
        <v>42</v>
      </c>
      <c r="D19" s="6">
        <v>12000</v>
      </c>
      <c r="E19" s="6">
        <v>6000</v>
      </c>
      <c r="F19" s="7">
        <v>6000</v>
      </c>
      <c r="G19" s="20" t="s">
        <v>137</v>
      </c>
    </row>
    <row r="20" spans="1:7" ht="76.5">
      <c r="A20" s="51">
        <v>11</v>
      </c>
      <c r="B20" s="19" t="s">
        <v>43</v>
      </c>
      <c r="C20" s="20" t="s">
        <v>27</v>
      </c>
      <c r="D20" s="6">
        <v>195400</v>
      </c>
      <c r="E20" s="6">
        <v>100000</v>
      </c>
      <c r="F20" s="7">
        <v>95400</v>
      </c>
      <c r="G20" s="20" t="s">
        <v>111</v>
      </c>
    </row>
    <row r="21" spans="1:9" ht="63.75">
      <c r="A21" s="114">
        <v>12</v>
      </c>
      <c r="B21" s="18" t="s">
        <v>71</v>
      </c>
      <c r="C21" s="60" t="s">
        <v>20</v>
      </c>
      <c r="D21" s="7">
        <v>55000</v>
      </c>
      <c r="E21" s="7">
        <v>17500</v>
      </c>
      <c r="F21" s="61">
        <v>37500</v>
      </c>
      <c r="G21" s="28" t="s">
        <v>185</v>
      </c>
      <c r="I21" t="s">
        <v>184</v>
      </c>
    </row>
    <row r="22" spans="1:9" ht="114.75">
      <c r="A22" s="114">
        <v>13</v>
      </c>
      <c r="B22" s="18" t="s">
        <v>72</v>
      </c>
      <c r="C22" s="18" t="s">
        <v>20</v>
      </c>
      <c r="D22" s="7">
        <v>32500</v>
      </c>
      <c r="E22" s="7">
        <v>32500</v>
      </c>
      <c r="F22" s="7">
        <v>79500</v>
      </c>
      <c r="G22" s="20" t="s">
        <v>186</v>
      </c>
      <c r="I22" t="s">
        <v>184</v>
      </c>
    </row>
    <row r="23" spans="1:7" ht="12.75">
      <c r="A23" s="107" t="s">
        <v>11</v>
      </c>
      <c r="B23" s="110"/>
      <c r="C23" s="110"/>
      <c r="D23" s="110"/>
      <c r="E23" s="110"/>
      <c r="F23" s="110"/>
      <c r="G23" s="111"/>
    </row>
    <row r="24" spans="1:7" ht="38.25">
      <c r="A24" s="51">
        <v>14</v>
      </c>
      <c r="B24" s="50" t="s">
        <v>32</v>
      </c>
      <c r="C24" s="50" t="s">
        <v>28</v>
      </c>
      <c r="D24" s="55">
        <v>116000</v>
      </c>
      <c r="E24" s="55">
        <v>58000</v>
      </c>
      <c r="F24" s="55">
        <v>29000</v>
      </c>
      <c r="G24" s="50" t="s">
        <v>113</v>
      </c>
    </row>
    <row r="25" spans="1:7" ht="64.5" customHeight="1">
      <c r="A25" s="51">
        <v>15</v>
      </c>
      <c r="B25" s="62" t="s">
        <v>164</v>
      </c>
      <c r="C25" s="62" t="s">
        <v>11</v>
      </c>
      <c r="D25" s="63"/>
      <c r="E25" s="63"/>
      <c r="F25" s="64">
        <v>0</v>
      </c>
      <c r="G25" s="62" t="s">
        <v>165</v>
      </c>
    </row>
    <row r="26" spans="1:7" ht="25.5">
      <c r="A26" s="51">
        <v>16</v>
      </c>
      <c r="B26" s="50" t="s">
        <v>44</v>
      </c>
      <c r="C26" s="50" t="s">
        <v>28</v>
      </c>
      <c r="D26" s="55">
        <v>80000</v>
      </c>
      <c r="E26" s="55">
        <v>30000</v>
      </c>
      <c r="F26" s="55">
        <v>50000</v>
      </c>
      <c r="G26" s="50" t="s">
        <v>114</v>
      </c>
    </row>
    <row r="27" spans="1:7" ht="38.25" customHeight="1">
      <c r="A27" s="51">
        <v>17</v>
      </c>
      <c r="B27" s="50" t="s">
        <v>166</v>
      </c>
      <c r="C27" s="50" t="s">
        <v>33</v>
      </c>
      <c r="D27" s="55">
        <v>340000</v>
      </c>
      <c r="E27" s="55">
        <v>285000</v>
      </c>
      <c r="F27" s="55">
        <v>55000</v>
      </c>
      <c r="G27" s="50" t="s">
        <v>145</v>
      </c>
    </row>
    <row r="28" spans="1:7" ht="38.25">
      <c r="A28" s="51">
        <v>18</v>
      </c>
      <c r="B28" s="62" t="s">
        <v>167</v>
      </c>
      <c r="C28" s="62" t="s">
        <v>74</v>
      </c>
      <c r="D28" s="65">
        <v>35000</v>
      </c>
      <c r="E28" s="65">
        <v>15000</v>
      </c>
      <c r="F28" s="55">
        <v>20000</v>
      </c>
      <c r="G28" s="59" t="s">
        <v>115</v>
      </c>
    </row>
    <row r="29" spans="1:7" ht="18.75" thickBot="1">
      <c r="A29" s="37"/>
      <c r="B29" s="14"/>
      <c r="C29" s="14"/>
      <c r="D29" s="24"/>
      <c r="E29" s="27"/>
      <c r="F29" s="87">
        <f>SUM(F9:F28)</f>
        <v>802900</v>
      </c>
      <c r="G29" s="88" t="s">
        <v>45</v>
      </c>
    </row>
    <row r="30" spans="1:7" ht="15.75">
      <c r="A30" s="103" t="s">
        <v>12</v>
      </c>
      <c r="B30" s="112"/>
      <c r="C30" s="112"/>
      <c r="D30" s="112"/>
      <c r="E30" s="112"/>
      <c r="F30" s="112"/>
      <c r="G30" s="113"/>
    </row>
    <row r="31" spans="1:7" ht="25.5">
      <c r="A31" s="21" t="s">
        <v>3</v>
      </c>
      <c r="B31" s="13" t="s">
        <v>4</v>
      </c>
      <c r="C31" s="13" t="s">
        <v>5</v>
      </c>
      <c r="D31" s="13" t="s">
        <v>13</v>
      </c>
      <c r="E31" s="13" t="s">
        <v>14</v>
      </c>
      <c r="F31" s="29" t="s">
        <v>23</v>
      </c>
      <c r="G31" s="13" t="s">
        <v>15</v>
      </c>
    </row>
    <row r="32" spans="1:7" ht="12.75">
      <c r="A32" s="107" t="s">
        <v>9</v>
      </c>
      <c r="B32" s="110"/>
      <c r="C32" s="110"/>
      <c r="D32" s="110"/>
      <c r="E32" s="110"/>
      <c r="F32" s="110"/>
      <c r="G32" s="111"/>
    </row>
    <row r="33" spans="1:7" s="15" customFormat="1" ht="25.5">
      <c r="A33" s="51">
        <v>19</v>
      </c>
      <c r="B33" s="16" t="s">
        <v>168</v>
      </c>
      <c r="C33" s="16" t="s">
        <v>17</v>
      </c>
      <c r="D33" s="17">
        <v>100000</v>
      </c>
      <c r="E33" s="17">
        <v>100000</v>
      </c>
      <c r="F33" s="40">
        <v>50000</v>
      </c>
      <c r="G33" s="16" t="s">
        <v>153</v>
      </c>
    </row>
    <row r="34" spans="1:7" s="15" customFormat="1" ht="39" customHeight="1">
      <c r="A34" s="51">
        <v>20</v>
      </c>
      <c r="B34" s="16" t="s">
        <v>53</v>
      </c>
      <c r="C34" s="16" t="s">
        <v>17</v>
      </c>
      <c r="D34" s="17">
        <v>56648</v>
      </c>
      <c r="E34" s="17">
        <v>15000</v>
      </c>
      <c r="F34" s="40">
        <v>15000</v>
      </c>
      <c r="G34" s="16"/>
    </row>
    <row r="35" spans="1:7" s="15" customFormat="1" ht="38.25">
      <c r="A35" s="51">
        <v>21</v>
      </c>
      <c r="B35" s="16" t="s">
        <v>51</v>
      </c>
      <c r="C35" s="16" t="s">
        <v>17</v>
      </c>
      <c r="D35" s="17">
        <v>25000</v>
      </c>
      <c r="E35" s="17">
        <v>12500</v>
      </c>
      <c r="F35" s="40">
        <v>12500</v>
      </c>
      <c r="G35" s="16" t="s">
        <v>116</v>
      </c>
    </row>
    <row r="36" spans="1:7" s="15" customFormat="1" ht="12.75">
      <c r="A36" s="51">
        <v>22</v>
      </c>
      <c r="B36" s="16" t="s">
        <v>76</v>
      </c>
      <c r="C36" s="16" t="s">
        <v>18</v>
      </c>
      <c r="D36" s="17">
        <v>60000</v>
      </c>
      <c r="E36" s="17">
        <v>30000</v>
      </c>
      <c r="F36" s="40">
        <v>30000</v>
      </c>
      <c r="G36" s="16" t="s">
        <v>133</v>
      </c>
    </row>
    <row r="37" spans="1:7" s="15" customFormat="1" ht="38.25">
      <c r="A37" s="51">
        <v>23</v>
      </c>
      <c r="B37" s="16" t="s">
        <v>77</v>
      </c>
      <c r="C37" s="16" t="s">
        <v>18</v>
      </c>
      <c r="D37" s="17">
        <v>67500</v>
      </c>
      <c r="E37" s="17">
        <v>10000</v>
      </c>
      <c r="F37" s="40">
        <v>10000</v>
      </c>
      <c r="G37" s="16" t="s">
        <v>132</v>
      </c>
    </row>
    <row r="38" spans="1:7" s="15" customFormat="1" ht="25.5">
      <c r="A38" s="51">
        <v>24</v>
      </c>
      <c r="B38" s="16" t="s">
        <v>80</v>
      </c>
      <c r="C38" s="16" t="s">
        <v>18</v>
      </c>
      <c r="D38" s="17">
        <v>114500</v>
      </c>
      <c r="E38" s="17">
        <v>20000</v>
      </c>
      <c r="F38" s="40">
        <v>20000</v>
      </c>
      <c r="G38" s="36"/>
    </row>
    <row r="39" spans="1:7" s="15" customFormat="1" ht="38.25">
      <c r="A39" s="51">
        <v>25</v>
      </c>
      <c r="B39" s="16" t="s">
        <v>152</v>
      </c>
      <c r="C39" s="16" t="s">
        <v>24</v>
      </c>
      <c r="D39" s="17">
        <v>1726800</v>
      </c>
      <c r="E39" s="17">
        <v>100000</v>
      </c>
      <c r="F39" s="40">
        <v>100000</v>
      </c>
      <c r="G39" s="16"/>
    </row>
    <row r="40" spans="1:9" s="15" customFormat="1" ht="63.75">
      <c r="A40" s="114">
        <v>26</v>
      </c>
      <c r="B40" s="16" t="s">
        <v>63</v>
      </c>
      <c r="C40" s="16" t="s">
        <v>38</v>
      </c>
      <c r="D40" s="17">
        <v>257400</v>
      </c>
      <c r="E40" s="17">
        <v>45000</v>
      </c>
      <c r="F40" s="40">
        <v>22500</v>
      </c>
      <c r="G40" s="16" t="s">
        <v>187</v>
      </c>
      <c r="I40" s="15" t="s">
        <v>184</v>
      </c>
    </row>
    <row r="41" spans="1:9" s="15" customFormat="1" ht="63.75">
      <c r="A41" s="114">
        <v>27</v>
      </c>
      <c r="B41" s="16" t="s">
        <v>64</v>
      </c>
      <c r="C41" s="16" t="s">
        <v>38</v>
      </c>
      <c r="D41" s="17">
        <v>183853</v>
      </c>
      <c r="E41" s="17">
        <v>115743</v>
      </c>
      <c r="F41" s="40">
        <v>57500</v>
      </c>
      <c r="G41" s="16" t="s">
        <v>188</v>
      </c>
      <c r="I41" s="15" t="s">
        <v>184</v>
      </c>
    </row>
    <row r="42" spans="1:7" s="15" customFormat="1" ht="25.5">
      <c r="A42" s="51">
        <v>28</v>
      </c>
      <c r="B42" s="16" t="s">
        <v>56</v>
      </c>
      <c r="C42" s="16" t="s">
        <v>16</v>
      </c>
      <c r="D42" s="17">
        <v>212000</v>
      </c>
      <c r="E42" s="17">
        <v>50000</v>
      </c>
      <c r="F42" s="40">
        <v>50000</v>
      </c>
      <c r="G42" s="16" t="s">
        <v>129</v>
      </c>
    </row>
    <row r="43" spans="1:7" s="15" customFormat="1" ht="12.75">
      <c r="A43" s="51">
        <v>29</v>
      </c>
      <c r="B43" s="16" t="s">
        <v>57</v>
      </c>
      <c r="C43" s="16" t="s">
        <v>16</v>
      </c>
      <c r="D43" s="17">
        <v>260000</v>
      </c>
      <c r="E43" s="17">
        <v>25000</v>
      </c>
      <c r="F43" s="40">
        <v>25000</v>
      </c>
      <c r="G43" s="16" t="s">
        <v>118</v>
      </c>
    </row>
    <row r="44" spans="1:7" s="15" customFormat="1" ht="25.5">
      <c r="A44" s="51">
        <v>30</v>
      </c>
      <c r="B44" s="16" t="s">
        <v>58</v>
      </c>
      <c r="C44" s="16" t="s">
        <v>16</v>
      </c>
      <c r="D44" s="17">
        <v>30800</v>
      </c>
      <c r="E44" s="17">
        <v>18000</v>
      </c>
      <c r="F44" s="40">
        <v>18000</v>
      </c>
      <c r="G44" s="16" t="s">
        <v>118</v>
      </c>
    </row>
    <row r="45" spans="1:7" s="15" customFormat="1" ht="25.5">
      <c r="A45" s="51">
        <v>31</v>
      </c>
      <c r="B45" s="16" t="s">
        <v>59</v>
      </c>
      <c r="C45" s="16" t="s">
        <v>16</v>
      </c>
      <c r="D45" s="17">
        <v>51650</v>
      </c>
      <c r="E45" s="17">
        <v>25000</v>
      </c>
      <c r="F45" s="40">
        <v>25000</v>
      </c>
      <c r="G45" s="16" t="s">
        <v>117</v>
      </c>
    </row>
    <row r="46" spans="1:7" s="15" customFormat="1" ht="12.75">
      <c r="A46" s="51">
        <v>32</v>
      </c>
      <c r="B46" s="16" t="s">
        <v>60</v>
      </c>
      <c r="C46" s="16" t="s">
        <v>16</v>
      </c>
      <c r="D46" s="17">
        <v>78000</v>
      </c>
      <c r="E46" s="17">
        <v>53000</v>
      </c>
      <c r="F46" s="40">
        <v>53000</v>
      </c>
      <c r="G46" s="16" t="s">
        <v>117</v>
      </c>
    </row>
    <row r="47" spans="1:7" s="15" customFormat="1" ht="38.25">
      <c r="A47" s="51">
        <v>33</v>
      </c>
      <c r="B47" s="16" t="s">
        <v>94</v>
      </c>
      <c r="C47" s="16" t="s">
        <v>16</v>
      </c>
      <c r="D47" s="17">
        <v>101000</v>
      </c>
      <c r="E47" s="17">
        <v>30000</v>
      </c>
      <c r="F47" s="40">
        <v>30000</v>
      </c>
      <c r="G47" s="16" t="s">
        <v>141</v>
      </c>
    </row>
    <row r="48" spans="1:7" s="15" customFormat="1" ht="27" customHeight="1">
      <c r="A48" s="51">
        <v>34</v>
      </c>
      <c r="B48" s="16" t="s">
        <v>84</v>
      </c>
      <c r="C48" s="16" t="s">
        <v>16</v>
      </c>
      <c r="D48" s="17">
        <v>24400</v>
      </c>
      <c r="E48" s="17">
        <v>13000</v>
      </c>
      <c r="F48" s="40">
        <v>13000</v>
      </c>
      <c r="G48" s="16" t="s">
        <v>119</v>
      </c>
    </row>
    <row r="49" spans="1:7" s="15" customFormat="1" ht="37.5" customHeight="1">
      <c r="A49" s="51">
        <v>35</v>
      </c>
      <c r="B49" s="16" t="s">
        <v>78</v>
      </c>
      <c r="C49" s="16" t="s">
        <v>16</v>
      </c>
      <c r="D49" s="17">
        <v>39900</v>
      </c>
      <c r="E49" s="17">
        <v>15000</v>
      </c>
      <c r="F49" s="40">
        <v>15000</v>
      </c>
      <c r="G49" s="16" t="s">
        <v>130</v>
      </c>
    </row>
    <row r="50" spans="1:9" s="15" customFormat="1" ht="38.25">
      <c r="A50" s="114">
        <v>36</v>
      </c>
      <c r="B50" s="16" t="s">
        <v>83</v>
      </c>
      <c r="C50" s="16" t="s">
        <v>16</v>
      </c>
      <c r="D50" s="17">
        <v>89500</v>
      </c>
      <c r="E50" s="17">
        <v>20000</v>
      </c>
      <c r="F50" s="40">
        <v>10000</v>
      </c>
      <c r="G50" s="16" t="s">
        <v>119</v>
      </c>
      <c r="I50" s="15" t="s">
        <v>184</v>
      </c>
    </row>
    <row r="51" spans="1:7" s="15" customFormat="1" ht="38.25">
      <c r="A51" s="51">
        <v>37</v>
      </c>
      <c r="B51" s="16" t="s">
        <v>100</v>
      </c>
      <c r="C51" s="16" t="s">
        <v>16</v>
      </c>
      <c r="D51" s="17">
        <v>9900</v>
      </c>
      <c r="E51" s="17">
        <v>4000</v>
      </c>
      <c r="F51" s="40">
        <v>4000</v>
      </c>
      <c r="G51" s="16" t="s">
        <v>120</v>
      </c>
    </row>
    <row r="52" spans="1:7" ht="40.5" customHeight="1">
      <c r="A52" s="51">
        <v>38</v>
      </c>
      <c r="B52" s="5" t="s">
        <v>55</v>
      </c>
      <c r="C52" s="66" t="s">
        <v>16</v>
      </c>
      <c r="D52" s="67">
        <v>40165</v>
      </c>
      <c r="E52" s="67">
        <v>34640</v>
      </c>
      <c r="F52" s="45">
        <v>0</v>
      </c>
      <c r="G52" s="5" t="s">
        <v>121</v>
      </c>
    </row>
    <row r="53" spans="1:7" ht="41.25" customHeight="1">
      <c r="A53" s="51">
        <v>39</v>
      </c>
      <c r="B53" s="16" t="s">
        <v>26</v>
      </c>
      <c r="C53" s="20" t="s">
        <v>25</v>
      </c>
      <c r="D53" s="6">
        <v>217750</v>
      </c>
      <c r="E53" s="6">
        <v>27500</v>
      </c>
      <c r="F53" s="41">
        <v>27500</v>
      </c>
      <c r="G53" s="20" t="s">
        <v>155</v>
      </c>
    </row>
    <row r="54" spans="1:7" ht="25.5">
      <c r="A54" s="51">
        <v>40</v>
      </c>
      <c r="B54" s="5" t="s">
        <v>156</v>
      </c>
      <c r="C54" s="66" t="s">
        <v>25</v>
      </c>
      <c r="D54" s="67">
        <v>4588</v>
      </c>
      <c r="E54" s="67">
        <v>4000</v>
      </c>
      <c r="F54" s="40">
        <v>4000</v>
      </c>
      <c r="G54" s="5" t="s">
        <v>157</v>
      </c>
    </row>
    <row r="55" spans="1:7" ht="18.75" customHeight="1">
      <c r="A55" s="51">
        <v>41</v>
      </c>
      <c r="B55" s="16" t="s">
        <v>138</v>
      </c>
      <c r="C55" s="20" t="s">
        <v>67</v>
      </c>
      <c r="D55" s="6">
        <v>25000</v>
      </c>
      <c r="E55" s="6">
        <v>22000</v>
      </c>
      <c r="F55" s="41">
        <v>22000</v>
      </c>
      <c r="G55" s="20"/>
    </row>
    <row r="56" spans="1:9" ht="52.5" customHeight="1">
      <c r="A56" s="114">
        <v>42</v>
      </c>
      <c r="B56" s="5" t="s">
        <v>193</v>
      </c>
      <c r="C56" s="66" t="s">
        <v>62</v>
      </c>
      <c r="D56" s="44">
        <v>51000</v>
      </c>
      <c r="E56" s="44">
        <v>11000</v>
      </c>
      <c r="F56" s="45">
        <v>11000</v>
      </c>
      <c r="G56" s="5" t="s">
        <v>150</v>
      </c>
      <c r="I56" t="s">
        <v>184</v>
      </c>
    </row>
    <row r="57" spans="1:7" ht="12.75">
      <c r="A57" s="107" t="s">
        <v>10</v>
      </c>
      <c r="B57" s="110"/>
      <c r="C57" s="110"/>
      <c r="D57" s="110"/>
      <c r="E57" s="110"/>
      <c r="F57" s="110"/>
      <c r="G57" s="111"/>
    </row>
    <row r="58" spans="1:7" s="1" customFormat="1" ht="51">
      <c r="A58" s="51">
        <v>43</v>
      </c>
      <c r="B58" s="5" t="s">
        <v>81</v>
      </c>
      <c r="C58" s="5" t="s">
        <v>19</v>
      </c>
      <c r="D58" s="44">
        <v>12500</v>
      </c>
      <c r="E58" s="44">
        <v>8000</v>
      </c>
      <c r="F58" s="45">
        <v>8000</v>
      </c>
      <c r="G58" s="42"/>
    </row>
    <row r="59" spans="1:7" ht="38.25">
      <c r="A59" s="51">
        <v>44</v>
      </c>
      <c r="B59" s="5" t="s">
        <v>97</v>
      </c>
      <c r="C59" s="5" t="s">
        <v>19</v>
      </c>
      <c r="D59" s="44">
        <v>12300</v>
      </c>
      <c r="E59" s="44">
        <v>9000</v>
      </c>
      <c r="F59" s="45">
        <v>9000</v>
      </c>
      <c r="G59" s="5" t="s">
        <v>116</v>
      </c>
    </row>
    <row r="60" spans="1:7" s="22" customFormat="1" ht="63.75">
      <c r="A60" s="51">
        <v>45</v>
      </c>
      <c r="B60" s="16" t="s">
        <v>85</v>
      </c>
      <c r="C60" s="16" t="s">
        <v>54</v>
      </c>
      <c r="D60" s="17">
        <v>66100</v>
      </c>
      <c r="E60" s="17">
        <v>46500</v>
      </c>
      <c r="F60" s="40">
        <v>46500</v>
      </c>
      <c r="G60" s="16" t="s">
        <v>122</v>
      </c>
    </row>
    <row r="61" spans="1:7" s="1" customFormat="1" ht="38.25">
      <c r="A61" s="51">
        <v>46</v>
      </c>
      <c r="B61" s="5" t="s">
        <v>189</v>
      </c>
      <c r="C61" s="5" t="s">
        <v>52</v>
      </c>
      <c r="D61" s="44">
        <v>29500</v>
      </c>
      <c r="E61" s="44">
        <v>20000</v>
      </c>
      <c r="F61" s="45">
        <v>20000</v>
      </c>
      <c r="G61" s="5"/>
    </row>
    <row r="62" spans="1:7" ht="38.25">
      <c r="A62" s="51">
        <v>47</v>
      </c>
      <c r="B62" s="5" t="s">
        <v>140</v>
      </c>
      <c r="C62" s="5" t="s">
        <v>52</v>
      </c>
      <c r="D62" s="44">
        <v>19800</v>
      </c>
      <c r="E62" s="44">
        <v>10000</v>
      </c>
      <c r="F62" s="45">
        <v>0</v>
      </c>
      <c r="G62" s="5" t="s">
        <v>154</v>
      </c>
    </row>
    <row r="63" spans="1:7" s="1" customFormat="1" ht="38.25" customHeight="1">
      <c r="A63" s="51">
        <v>48</v>
      </c>
      <c r="B63" s="5" t="s">
        <v>75</v>
      </c>
      <c r="C63" s="5" t="s">
        <v>52</v>
      </c>
      <c r="D63" s="44">
        <v>41610</v>
      </c>
      <c r="E63" s="44">
        <v>17110</v>
      </c>
      <c r="F63" s="45">
        <v>17110</v>
      </c>
      <c r="G63" s="5" t="s">
        <v>123</v>
      </c>
    </row>
    <row r="64" spans="1:7" ht="39" customHeight="1">
      <c r="A64" s="51">
        <v>49</v>
      </c>
      <c r="B64" s="5" t="s">
        <v>82</v>
      </c>
      <c r="C64" s="5" t="s">
        <v>52</v>
      </c>
      <c r="D64" s="44">
        <v>15000</v>
      </c>
      <c r="E64" s="44">
        <v>10000</v>
      </c>
      <c r="F64" s="45">
        <v>10000</v>
      </c>
      <c r="G64" s="5" t="s">
        <v>131</v>
      </c>
    </row>
    <row r="65" spans="1:7" ht="38.25">
      <c r="A65" s="51">
        <v>50</v>
      </c>
      <c r="B65" s="5" t="s">
        <v>61</v>
      </c>
      <c r="C65" s="5" t="s">
        <v>27</v>
      </c>
      <c r="D65" s="44">
        <v>418000</v>
      </c>
      <c r="E65" s="44">
        <v>276200</v>
      </c>
      <c r="F65" s="45">
        <v>0</v>
      </c>
      <c r="G65" s="5" t="s">
        <v>124</v>
      </c>
    </row>
    <row r="66" spans="1:7" ht="12.75">
      <c r="A66" s="51">
        <v>51</v>
      </c>
      <c r="B66" s="5" t="s">
        <v>98</v>
      </c>
      <c r="C66" s="5" t="s">
        <v>27</v>
      </c>
      <c r="D66" s="44">
        <v>86920</v>
      </c>
      <c r="E66" s="44">
        <v>33000</v>
      </c>
      <c r="F66" s="45">
        <v>33000</v>
      </c>
      <c r="G66" s="5" t="s">
        <v>131</v>
      </c>
    </row>
    <row r="67" spans="1:7" ht="38.25">
      <c r="A67" s="51">
        <v>52</v>
      </c>
      <c r="B67" s="5" t="s">
        <v>158</v>
      </c>
      <c r="C67" s="5" t="s">
        <v>42</v>
      </c>
      <c r="D67" s="44">
        <v>40000</v>
      </c>
      <c r="E67" s="44">
        <v>25000</v>
      </c>
      <c r="F67" s="45">
        <v>10000</v>
      </c>
      <c r="G67" s="5"/>
    </row>
    <row r="68" spans="1:7" ht="25.5">
      <c r="A68" s="51">
        <v>53</v>
      </c>
      <c r="B68" s="5" t="s">
        <v>106</v>
      </c>
      <c r="C68" s="5" t="s">
        <v>42</v>
      </c>
      <c r="D68" s="44">
        <v>15000</v>
      </c>
      <c r="E68" s="44">
        <v>5000</v>
      </c>
      <c r="F68" s="45">
        <v>5000</v>
      </c>
      <c r="G68" s="5"/>
    </row>
    <row r="69" spans="1:7" ht="29.25" customHeight="1">
      <c r="A69" s="51">
        <v>54</v>
      </c>
      <c r="B69" s="5" t="s">
        <v>69</v>
      </c>
      <c r="C69" s="5" t="s">
        <v>42</v>
      </c>
      <c r="D69" s="44">
        <v>21000</v>
      </c>
      <c r="E69" s="44">
        <v>7000</v>
      </c>
      <c r="F69" s="45">
        <v>3500</v>
      </c>
      <c r="G69" s="5" t="s">
        <v>144</v>
      </c>
    </row>
    <row r="70" spans="1:7" ht="39" customHeight="1">
      <c r="A70" s="51">
        <v>55</v>
      </c>
      <c r="B70" s="5" t="s">
        <v>170</v>
      </c>
      <c r="C70" s="5" t="s">
        <v>42</v>
      </c>
      <c r="D70" s="44">
        <v>90000</v>
      </c>
      <c r="E70" s="44">
        <v>20000</v>
      </c>
      <c r="F70" s="45">
        <v>20000</v>
      </c>
      <c r="G70" s="5" t="s">
        <v>169</v>
      </c>
    </row>
    <row r="71" spans="1:7" ht="38.25">
      <c r="A71" s="51">
        <v>56</v>
      </c>
      <c r="B71" s="5" t="s">
        <v>66</v>
      </c>
      <c r="C71" s="5" t="s">
        <v>65</v>
      </c>
      <c r="D71" s="44">
        <v>350000</v>
      </c>
      <c r="E71" s="44">
        <v>50000</v>
      </c>
      <c r="F71" s="45">
        <v>50000</v>
      </c>
      <c r="G71" s="5"/>
    </row>
    <row r="72" spans="1:7" ht="51">
      <c r="A72" s="51">
        <v>57</v>
      </c>
      <c r="B72" s="28" t="s">
        <v>50</v>
      </c>
      <c r="C72" s="20" t="s">
        <v>65</v>
      </c>
      <c r="D72" s="6">
        <v>4260.2</v>
      </c>
      <c r="E72" s="6">
        <v>3500</v>
      </c>
      <c r="F72" s="40">
        <v>3500</v>
      </c>
      <c r="G72" s="20"/>
    </row>
    <row r="73" spans="1:7" ht="38.25" customHeight="1">
      <c r="A73" s="51">
        <v>58</v>
      </c>
      <c r="B73" s="5" t="s">
        <v>171</v>
      </c>
      <c r="C73" s="20" t="s">
        <v>20</v>
      </c>
      <c r="D73" s="6">
        <v>610500</v>
      </c>
      <c r="E73" s="6">
        <v>70000</v>
      </c>
      <c r="F73" s="40">
        <v>0</v>
      </c>
      <c r="G73" s="20" t="s">
        <v>147</v>
      </c>
    </row>
    <row r="74" spans="1:7" ht="25.5">
      <c r="A74" s="51">
        <v>59</v>
      </c>
      <c r="B74" s="5" t="s">
        <v>159</v>
      </c>
      <c r="C74" s="5" t="s">
        <v>20</v>
      </c>
      <c r="D74" s="44">
        <v>179400</v>
      </c>
      <c r="E74" s="44">
        <v>60000</v>
      </c>
      <c r="F74" s="45">
        <v>30000</v>
      </c>
      <c r="G74" s="5" t="s">
        <v>139</v>
      </c>
    </row>
    <row r="75" spans="1:7" ht="52.5" customHeight="1">
      <c r="A75" s="51">
        <v>60</v>
      </c>
      <c r="B75" s="5" t="s">
        <v>172</v>
      </c>
      <c r="C75" s="5" t="s">
        <v>20</v>
      </c>
      <c r="D75" s="44">
        <v>60000</v>
      </c>
      <c r="E75" s="44">
        <v>45000</v>
      </c>
      <c r="F75" s="45">
        <v>15000</v>
      </c>
      <c r="G75" s="5" t="s">
        <v>160</v>
      </c>
    </row>
    <row r="76" spans="1:7" ht="39.75" customHeight="1">
      <c r="A76" s="51">
        <v>61</v>
      </c>
      <c r="B76" s="5" t="s">
        <v>173</v>
      </c>
      <c r="C76" s="5" t="s">
        <v>20</v>
      </c>
      <c r="D76" s="44">
        <v>30000</v>
      </c>
      <c r="E76" s="44">
        <v>20000</v>
      </c>
      <c r="F76" s="45">
        <v>0</v>
      </c>
      <c r="G76" s="20" t="s">
        <v>149</v>
      </c>
    </row>
    <row r="77" spans="1:7" ht="52.5" customHeight="1">
      <c r="A77" s="51">
        <v>62</v>
      </c>
      <c r="B77" s="5" t="s">
        <v>70</v>
      </c>
      <c r="C77" s="5" t="s">
        <v>20</v>
      </c>
      <c r="D77" s="44">
        <v>14500</v>
      </c>
      <c r="E77" s="44">
        <v>12000</v>
      </c>
      <c r="F77" s="45">
        <v>12000</v>
      </c>
      <c r="G77" s="5" t="s">
        <v>148</v>
      </c>
    </row>
    <row r="78" spans="1:7" ht="63.75">
      <c r="A78" s="51">
        <v>63</v>
      </c>
      <c r="B78" s="5" t="s">
        <v>96</v>
      </c>
      <c r="C78" s="5" t="s">
        <v>20</v>
      </c>
      <c r="D78" s="44">
        <v>112027.25</v>
      </c>
      <c r="E78" s="44">
        <v>112027.25</v>
      </c>
      <c r="F78" s="45">
        <v>20000</v>
      </c>
      <c r="G78" s="5" t="s">
        <v>174</v>
      </c>
    </row>
    <row r="79" spans="1:7" ht="12.75">
      <c r="A79" s="107" t="s">
        <v>11</v>
      </c>
      <c r="B79" s="110"/>
      <c r="C79" s="110"/>
      <c r="D79" s="110"/>
      <c r="E79" s="110"/>
      <c r="F79" s="110"/>
      <c r="G79" s="111"/>
    </row>
    <row r="80" spans="1:7" ht="38.25" customHeight="1">
      <c r="A80" s="51">
        <v>64</v>
      </c>
      <c r="B80" s="50" t="s">
        <v>175</v>
      </c>
      <c r="C80" s="50" t="s">
        <v>11</v>
      </c>
      <c r="D80" s="55">
        <v>50000</v>
      </c>
      <c r="E80" s="55">
        <v>50000</v>
      </c>
      <c r="F80" s="68">
        <v>50000</v>
      </c>
      <c r="G80" s="50"/>
    </row>
    <row r="81" spans="1:7" ht="27" customHeight="1">
      <c r="A81" s="51">
        <v>65</v>
      </c>
      <c r="B81" s="62" t="s">
        <v>176</v>
      </c>
      <c r="C81" s="62" t="s">
        <v>108</v>
      </c>
      <c r="D81" s="69">
        <v>549640</v>
      </c>
      <c r="E81" s="69">
        <v>45000</v>
      </c>
      <c r="F81" s="46">
        <v>45000</v>
      </c>
      <c r="G81" s="62"/>
    </row>
    <row r="82" spans="1:7" ht="38.25">
      <c r="A82" s="51">
        <v>66</v>
      </c>
      <c r="B82" s="50" t="s">
        <v>103</v>
      </c>
      <c r="C82" s="50" t="s">
        <v>79</v>
      </c>
      <c r="D82" s="55">
        <v>47000</v>
      </c>
      <c r="E82" s="55">
        <v>30000</v>
      </c>
      <c r="F82" s="68">
        <v>30000</v>
      </c>
      <c r="G82" s="50" t="s">
        <v>125</v>
      </c>
    </row>
    <row r="83" spans="1:7" ht="51">
      <c r="A83" s="51">
        <v>67</v>
      </c>
      <c r="B83" s="62" t="s">
        <v>177</v>
      </c>
      <c r="C83" s="62" t="s">
        <v>79</v>
      </c>
      <c r="D83" s="46">
        <v>13500</v>
      </c>
      <c r="E83" s="46">
        <v>3500</v>
      </c>
      <c r="F83" s="63">
        <v>0</v>
      </c>
      <c r="G83" s="59" t="s">
        <v>178</v>
      </c>
    </row>
    <row r="84" spans="1:7" ht="38.25">
      <c r="A84" s="51">
        <v>68</v>
      </c>
      <c r="B84" s="50" t="s">
        <v>179</v>
      </c>
      <c r="C84" s="50" t="s">
        <v>79</v>
      </c>
      <c r="D84" s="55">
        <v>54300</v>
      </c>
      <c r="E84" s="55">
        <v>20000</v>
      </c>
      <c r="F84" s="68">
        <v>20000</v>
      </c>
      <c r="G84" s="50" t="s">
        <v>128</v>
      </c>
    </row>
    <row r="85" spans="1:7" ht="51">
      <c r="A85" s="51">
        <v>69</v>
      </c>
      <c r="B85" s="70" t="s">
        <v>107</v>
      </c>
      <c r="C85" s="71" t="s">
        <v>79</v>
      </c>
      <c r="D85" s="72">
        <v>27000</v>
      </c>
      <c r="E85" s="72">
        <v>17000</v>
      </c>
      <c r="F85" s="73">
        <v>9000</v>
      </c>
      <c r="G85" s="70" t="s">
        <v>142</v>
      </c>
    </row>
    <row r="86" spans="1:7" ht="38.25">
      <c r="A86" s="51">
        <v>70</v>
      </c>
      <c r="B86" s="50" t="s">
        <v>104</v>
      </c>
      <c r="C86" s="74" t="s">
        <v>79</v>
      </c>
      <c r="D86" s="55">
        <v>163266</v>
      </c>
      <c r="E86" s="55">
        <v>139500</v>
      </c>
      <c r="F86" s="54">
        <v>55400</v>
      </c>
      <c r="G86" s="50" t="s">
        <v>105</v>
      </c>
    </row>
    <row r="87" spans="1:7" ht="63.75" customHeight="1">
      <c r="A87" s="51">
        <v>71</v>
      </c>
      <c r="B87" s="50" t="s">
        <v>86</v>
      </c>
      <c r="C87" s="50" t="s">
        <v>49</v>
      </c>
      <c r="D87" s="55">
        <v>221600</v>
      </c>
      <c r="E87" s="55">
        <v>221600</v>
      </c>
      <c r="F87" s="68">
        <v>110800</v>
      </c>
      <c r="G87" s="50" t="s">
        <v>127</v>
      </c>
    </row>
    <row r="88" spans="1:7" ht="38.25">
      <c r="A88" s="51">
        <v>72</v>
      </c>
      <c r="B88" s="50" t="s">
        <v>87</v>
      </c>
      <c r="C88" s="50" t="s">
        <v>49</v>
      </c>
      <c r="D88" s="55">
        <v>10000</v>
      </c>
      <c r="E88" s="72">
        <v>2500</v>
      </c>
      <c r="F88" s="68">
        <v>2500</v>
      </c>
      <c r="G88" s="75"/>
    </row>
    <row r="89" spans="1:7" ht="38.25">
      <c r="A89" s="51">
        <v>73</v>
      </c>
      <c r="B89" s="76" t="s">
        <v>88</v>
      </c>
      <c r="C89" s="77" t="s">
        <v>49</v>
      </c>
      <c r="D89" s="78">
        <v>70000</v>
      </c>
      <c r="E89" s="78">
        <v>65000</v>
      </c>
      <c r="F89" s="79">
        <v>65000</v>
      </c>
      <c r="G89" s="80"/>
    </row>
    <row r="90" spans="1:9" ht="76.5">
      <c r="A90" s="114">
        <v>74</v>
      </c>
      <c r="B90" s="81" t="s">
        <v>101</v>
      </c>
      <c r="C90" s="81" t="s">
        <v>49</v>
      </c>
      <c r="D90" s="82">
        <v>650218</v>
      </c>
      <c r="E90" s="82">
        <v>650218</v>
      </c>
      <c r="F90" s="83">
        <v>99155</v>
      </c>
      <c r="G90" s="81" t="s">
        <v>192</v>
      </c>
      <c r="I90" t="s">
        <v>184</v>
      </c>
    </row>
    <row r="91" spans="1:7" ht="51">
      <c r="A91" s="51">
        <v>75</v>
      </c>
      <c r="B91" s="81" t="s">
        <v>143</v>
      </c>
      <c r="C91" s="81" t="s">
        <v>28</v>
      </c>
      <c r="D91" s="82">
        <v>121184</v>
      </c>
      <c r="E91" s="82">
        <v>60592</v>
      </c>
      <c r="F91" s="83">
        <v>60592</v>
      </c>
      <c r="G91" s="81" t="s">
        <v>126</v>
      </c>
    </row>
    <row r="92" spans="1:7" ht="54" customHeight="1">
      <c r="A92" s="51">
        <v>76</v>
      </c>
      <c r="B92" s="81" t="s">
        <v>180</v>
      </c>
      <c r="C92" s="81" t="s">
        <v>163</v>
      </c>
      <c r="D92" s="82">
        <v>40000</v>
      </c>
      <c r="E92" s="82">
        <v>25000</v>
      </c>
      <c r="F92" s="83">
        <v>25000</v>
      </c>
      <c r="G92" s="81"/>
    </row>
    <row r="93" spans="1:7" ht="51">
      <c r="A93" s="51">
        <v>77</v>
      </c>
      <c r="B93" s="81" t="s">
        <v>99</v>
      </c>
      <c r="C93" s="84" t="s">
        <v>95</v>
      </c>
      <c r="D93" s="82">
        <v>66000</v>
      </c>
      <c r="E93" s="82">
        <v>50000</v>
      </c>
      <c r="F93" s="85">
        <v>50000</v>
      </c>
      <c r="G93" s="81" t="s">
        <v>181</v>
      </c>
    </row>
    <row r="94" spans="1:9" ht="38.25">
      <c r="A94" s="114">
        <v>78</v>
      </c>
      <c r="B94" s="50" t="s">
        <v>182</v>
      </c>
      <c r="C94" s="74" t="s">
        <v>79</v>
      </c>
      <c r="D94" s="55">
        <v>35000</v>
      </c>
      <c r="E94" s="55">
        <v>35000</v>
      </c>
      <c r="F94" s="54">
        <v>35000</v>
      </c>
      <c r="G94" s="50"/>
      <c r="I94" t="s">
        <v>184</v>
      </c>
    </row>
    <row r="95" spans="1:9" ht="38.25">
      <c r="A95" s="114">
        <v>79</v>
      </c>
      <c r="B95" s="50" t="s">
        <v>183</v>
      </c>
      <c r="C95" s="74" t="s">
        <v>79</v>
      </c>
      <c r="D95" s="55">
        <v>400000</v>
      </c>
      <c r="E95" s="55">
        <v>100000</v>
      </c>
      <c r="F95" s="54">
        <v>100000</v>
      </c>
      <c r="G95" s="50" t="s">
        <v>191</v>
      </c>
      <c r="I95" t="s">
        <v>184</v>
      </c>
    </row>
    <row r="96" spans="1:9" ht="38.25">
      <c r="A96" s="114">
        <v>80</v>
      </c>
      <c r="B96" s="115" t="s">
        <v>190</v>
      </c>
      <c r="C96" s="116" t="s">
        <v>79</v>
      </c>
      <c r="D96" s="69"/>
      <c r="E96" s="69"/>
      <c r="F96" s="46">
        <v>10000</v>
      </c>
      <c r="G96" s="115"/>
      <c r="I96" t="s">
        <v>184</v>
      </c>
    </row>
    <row r="97" spans="1:7" ht="14.25">
      <c r="A97" s="38"/>
      <c r="B97" s="23"/>
      <c r="C97" s="23"/>
      <c r="D97" s="25" t="s">
        <v>68</v>
      </c>
      <c r="E97" s="89">
        <f>SUM(E33:E96)</f>
        <v>3174630.25</v>
      </c>
      <c r="F97" s="93">
        <f>SUM(F33:F96)</f>
        <v>1705057</v>
      </c>
      <c r="G97" s="23" t="s">
        <v>89</v>
      </c>
    </row>
    <row r="98" spans="1:7" ht="15" customHeight="1" thickBot="1">
      <c r="A98" s="38"/>
      <c r="B98" s="23"/>
      <c r="C98" s="23"/>
      <c r="D98" s="26" t="s">
        <v>45</v>
      </c>
      <c r="E98" s="90">
        <f>F29</f>
        <v>802900</v>
      </c>
      <c r="F98" s="94">
        <f>F29</f>
        <v>802900</v>
      </c>
      <c r="G98" s="48" t="s">
        <v>90</v>
      </c>
    </row>
    <row r="99" spans="1:7" ht="15.75">
      <c r="A99" s="38"/>
      <c r="B99" s="23"/>
      <c r="C99" s="23"/>
      <c r="D99" s="25" t="s">
        <v>46</v>
      </c>
      <c r="E99" s="91">
        <f>SUM(E97+E98)</f>
        <v>3977530.25</v>
      </c>
      <c r="F99" s="95">
        <f>SUM(F97+F98)</f>
        <v>2507957</v>
      </c>
      <c r="G99" s="23" t="s">
        <v>91</v>
      </c>
    </row>
    <row r="100" spans="1:7" ht="15" thickBot="1">
      <c r="A100" s="38"/>
      <c r="B100" s="23"/>
      <c r="C100" s="23"/>
      <c r="D100" s="26" t="s">
        <v>47</v>
      </c>
      <c r="E100" s="90">
        <f>C4</f>
        <v>3530000</v>
      </c>
      <c r="F100" s="94">
        <f>C4</f>
        <v>3530000</v>
      </c>
      <c r="G100" s="47" t="s">
        <v>92</v>
      </c>
    </row>
    <row r="101" spans="1:7" ht="16.5" thickBot="1">
      <c r="A101" s="38"/>
      <c r="B101" s="23"/>
      <c r="C101" s="23"/>
      <c r="D101" s="25" t="s">
        <v>48</v>
      </c>
      <c r="E101" s="92">
        <f>SUM(E100-E99)</f>
        <v>-447530.25</v>
      </c>
      <c r="F101" s="96">
        <f>F100-F99</f>
        <v>1022043</v>
      </c>
      <c r="G101" s="23" t="s">
        <v>93</v>
      </c>
    </row>
    <row r="102" spans="1:7" ht="12.75">
      <c r="A102" s="38"/>
      <c r="B102" s="23"/>
      <c r="C102" s="23"/>
      <c r="D102" s="25"/>
      <c r="E102" s="25"/>
      <c r="F102" s="25"/>
      <c r="G102" s="23"/>
    </row>
    <row r="103" spans="1:7" ht="12.75">
      <c r="A103" s="38"/>
      <c r="B103" s="23"/>
      <c r="C103" s="23"/>
      <c r="D103" s="25"/>
      <c r="E103" s="25"/>
      <c r="F103" s="25"/>
      <c r="G103" s="23"/>
    </row>
    <row r="104" spans="1:7" ht="12.75">
      <c r="A104" s="38"/>
      <c r="B104" s="23"/>
      <c r="C104" s="23"/>
      <c r="D104" s="25"/>
      <c r="E104" s="25"/>
      <c r="F104" s="25"/>
      <c r="G104" s="23"/>
    </row>
    <row r="105" spans="1:7" ht="12.75">
      <c r="A105" s="38"/>
      <c r="B105" s="23"/>
      <c r="C105" s="23"/>
      <c r="D105" s="25"/>
      <c r="E105" s="25"/>
      <c r="F105" s="25"/>
      <c r="G105" s="23"/>
    </row>
    <row r="106" spans="1:7" ht="12.75">
      <c r="A106" s="38"/>
      <c r="B106" s="23"/>
      <c r="C106" s="23"/>
      <c r="D106" s="25"/>
      <c r="E106" s="25"/>
      <c r="F106" s="25"/>
      <c r="G106" s="23"/>
    </row>
    <row r="107" spans="1:7" ht="12.75">
      <c r="A107" s="38"/>
      <c r="B107" s="23"/>
      <c r="C107" s="23"/>
      <c r="D107" s="25"/>
      <c r="E107" s="25"/>
      <c r="F107" s="25"/>
      <c r="G107" s="23"/>
    </row>
    <row r="108" spans="1:7" ht="12.75">
      <c r="A108" s="38"/>
      <c r="B108" s="23"/>
      <c r="C108" s="23"/>
      <c r="D108" s="25"/>
      <c r="E108" s="25"/>
      <c r="F108" s="25"/>
      <c r="G108" s="23"/>
    </row>
    <row r="109" spans="1:7" ht="12.75">
      <c r="A109" s="38"/>
      <c r="B109" s="23"/>
      <c r="C109" s="23"/>
      <c r="D109" s="25"/>
      <c r="E109" s="25"/>
      <c r="F109" s="25"/>
      <c r="G109" s="23"/>
    </row>
  </sheetData>
  <mergeCells count="9">
    <mergeCell ref="A79:G79"/>
    <mergeCell ref="A23:G23"/>
    <mergeCell ref="A30:G30"/>
    <mergeCell ref="A32:G32"/>
    <mergeCell ref="A57:G57"/>
    <mergeCell ref="A1:H2"/>
    <mergeCell ref="A6:G6"/>
    <mergeCell ref="A8:G8"/>
    <mergeCell ref="A16:G16"/>
  </mergeCells>
  <printOptions/>
  <pageMargins left="0.75" right="0.75" top="1" bottom="1" header="0.4921259845" footer="0.4921259845"/>
  <pageSetup horizontalDpi="600" verticalDpi="600" orientation="landscape" paperSize="9" scale="72" r:id="rId1"/>
  <headerFooter alignWithMargins="0">
    <oddHeader>&amp;RRegionale Kulturförderung 2010</oddHeader>
    <oddFooter>&amp;LKU  21.6.2010
FI     6.7.2010
LA  14.7.2010&amp;CSeite &amp;P von &amp;N Seiten
&amp;RAnlage 1 zur Vorlage 13/372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2010-05-18T17:12:06Z</cp:lastPrinted>
  <dcterms:created xsi:type="dcterms:W3CDTF">2009-01-30T10:15:50Z</dcterms:created>
  <dcterms:modified xsi:type="dcterms:W3CDTF">2010-05-18T17:17:32Z</dcterms:modified>
  <cp:category/>
  <cp:version/>
  <cp:contentType/>
  <cp:contentStatus/>
</cp:coreProperties>
</file>