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<sst xmlns="http://schemas.openxmlformats.org/spreadsheetml/2006/main" count="338" uniqueCount="248">
  <si>
    <t>Stand</t>
  </si>
  <si>
    <t>Nr.</t>
  </si>
  <si>
    <t>Projekt</t>
  </si>
  <si>
    <t>Antragssteller/   Mitgliedskörperschaft</t>
  </si>
  <si>
    <t>Beschlossener Gesamtbetrag</t>
  </si>
  <si>
    <t xml:space="preserve">In Vorjahren beschlossen/bewilligt </t>
  </si>
  <si>
    <t>Empfehlung für Folgejahre/Hinweise</t>
  </si>
  <si>
    <t>Städte</t>
  </si>
  <si>
    <t>Kreise</t>
  </si>
  <si>
    <t>LVR</t>
  </si>
  <si>
    <t>Summe Fortsetzungsprojekte</t>
  </si>
  <si>
    <t>Neue Anträge</t>
  </si>
  <si>
    <t xml:space="preserve"> Gesamtbetrag</t>
  </si>
  <si>
    <t>beantragter Zuschuss</t>
  </si>
  <si>
    <t>Hinweis</t>
  </si>
  <si>
    <t>Summe neue Anträge</t>
  </si>
  <si>
    <t>Summe alt, neu</t>
  </si>
  <si>
    <t>Verfügbar</t>
  </si>
  <si>
    <t>Rest/Unterdeckung</t>
  </si>
  <si>
    <t>Projektliste GFG 2013</t>
  </si>
  <si>
    <t>verplanbare GFG Mittel aus 2012</t>
  </si>
  <si>
    <t>Köln</t>
  </si>
  <si>
    <t>Empfehlung für 2013</t>
  </si>
  <si>
    <t>Viersen</t>
  </si>
  <si>
    <t>LVR-FB 91</t>
  </si>
  <si>
    <t>Mettmann</t>
  </si>
  <si>
    <t>LVR-BPM/Römerthermen Zülpich</t>
  </si>
  <si>
    <t>LVR-APX</t>
  </si>
  <si>
    <t>LVR-AFZ</t>
  </si>
  <si>
    <t>Wuppertal</t>
  </si>
  <si>
    <t>Wesel</t>
  </si>
  <si>
    <t>Rhein Kreis Neuss</t>
  </si>
  <si>
    <t>Mülheim</t>
  </si>
  <si>
    <t>LVR-IMus</t>
  </si>
  <si>
    <t>Bonn</t>
  </si>
  <si>
    <t>Heinsberg</t>
  </si>
  <si>
    <t>StädteRegion Aachen</t>
  </si>
  <si>
    <t>Rhein-Sieg-Kreis</t>
  </si>
  <si>
    <t>Kleve</t>
  </si>
  <si>
    <t>Düsseldorf</t>
  </si>
  <si>
    <t>Leverkusen</t>
  </si>
  <si>
    <t>Rheinisch-Bergischer Kreis</t>
  </si>
  <si>
    <t>Unterstützung des Historischen Stadtarchivs der Stadt Köln</t>
  </si>
  <si>
    <t xml:space="preserve">Grundschulprojekt "Bönnsch für die Pänz" </t>
  </si>
  <si>
    <t>Frauenmuseum Bonn: "Alleinerziehende Mütter in Kunst und Gesellschaft in der Vergangenheit bis heute"</t>
  </si>
  <si>
    <t>ZONE ZERO</t>
  </si>
  <si>
    <t>Museum Schloss Homburg - Außengelände "Homburger Landschaftsgarten"</t>
  </si>
  <si>
    <t>Oberbergischer Kreis</t>
  </si>
  <si>
    <t>Besucherpräsentation "Die römische Stadt" - Kooperation mit der Hochschule Dessau</t>
  </si>
  <si>
    <t>Die Grabung Boeselager Hof - Forschungsprojekt Bonn im ersten Jahrtausend</t>
  </si>
  <si>
    <t>LVR-LMB</t>
  </si>
  <si>
    <t>LVR-MEM</t>
  </si>
  <si>
    <t>Fortsetzungsprojekte aus Vorjahren</t>
  </si>
  <si>
    <t>LVR-ILR</t>
  </si>
  <si>
    <t>Remscheid</t>
  </si>
  <si>
    <t>Rhein-Kreis-Neuss</t>
  </si>
  <si>
    <t>Rhein-Erft-Kreis</t>
  </si>
  <si>
    <t>Ausstellungstrias zum 1200. Todesjahr Karls des Großen in 2014</t>
  </si>
  <si>
    <t>Kleve/LVR-ZMB</t>
  </si>
  <si>
    <t>I. R.GFG 2010/2011 bereits in Höhe von 221.600 € gefördert</t>
  </si>
  <si>
    <t>25-jähriges Jubiläum ERFTKREIS ZYKLUS 2013</t>
  </si>
  <si>
    <t>Monographie des Künstlers John Heartfield</t>
  </si>
  <si>
    <t>Deutsch-polnisches Theaterfestival "ROT/CZERWONY" im Rahmen der Neanderland Biennale 2013</t>
  </si>
  <si>
    <t>Krefeld</t>
  </si>
  <si>
    <t xml:space="preserve">Haus der Seidenkultur Paramentenweberei Hubert Gotzes e.V. </t>
  </si>
  <si>
    <t>Mönchengladbach</t>
  </si>
  <si>
    <r>
      <rPr>
        <u val="single"/>
        <sz val="10"/>
        <rFont val="Arial"/>
        <family val="2"/>
      </rPr>
      <t>unter anderem</t>
    </r>
    <r>
      <rPr>
        <sz val="10"/>
        <rFont val="Arial"/>
        <family val="2"/>
      </rPr>
      <t xml:space="preserve"> :"25 Jahre Mundartarchiv RheinKreis Neuss" 46/11 iHv.  </t>
    </r>
    <r>
      <rPr>
        <b/>
        <sz val="10"/>
        <rFont val="Arial"/>
        <family val="2"/>
      </rPr>
      <t>6.631,27 €</t>
    </r>
    <r>
      <rPr>
        <sz val="10"/>
        <rFont val="Arial"/>
        <family val="2"/>
      </rPr>
      <t xml:space="preserve">; "Kultursommernacht Solingen" iHv. </t>
    </r>
    <r>
      <rPr>
        <b/>
        <sz val="10"/>
        <rFont val="Arial"/>
        <family val="2"/>
      </rPr>
      <t>1.675,21 €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20.000 €</t>
    </r>
    <r>
      <rPr>
        <sz val="10"/>
        <rFont val="Arial"/>
        <family val="2"/>
      </rPr>
      <t xml:space="preserve"> aus zurückgezogener Antrag 42/12 ARTRMX aus 2012=&gt;freier Rest siehe Vorlage 13/1682/1; "Skulpturenprojekt Hausfreund" 41/10 iHv. </t>
    </r>
    <r>
      <rPr>
        <b/>
        <sz val="10"/>
        <rFont val="Arial"/>
        <family val="2"/>
      </rPr>
      <t>3.684,27 €</t>
    </r>
    <r>
      <rPr>
        <sz val="10"/>
        <rFont val="Arial"/>
        <family val="2"/>
      </rPr>
      <t xml:space="preserve"> ; </t>
    </r>
    <r>
      <rPr>
        <b/>
        <sz val="10"/>
        <rFont val="Arial"/>
        <family val="2"/>
      </rPr>
      <t>30.000 €</t>
    </r>
    <r>
      <rPr>
        <sz val="10"/>
        <rFont val="Arial"/>
        <family val="2"/>
      </rPr>
      <t xml:space="preserve">  zurückgezogener Antrag "Global denken - Lokal handeln" 89/12 aus 2012; </t>
    </r>
  </si>
  <si>
    <t>"Bunkerblicke" und "Künstlerkataloge" zu 25 Jahre Künstlerbunker Karlstraße</t>
  </si>
  <si>
    <t>Reinigung und Digitalisierung von Glasnegativen aus Künstlernachlass Kevelaer (August Dierkes 1868-1934)</t>
  </si>
  <si>
    <t>Umsetzung Neukonzeption/Neueinrichtung BEGAS HAUS</t>
  </si>
  <si>
    <t>7 Mountains Music Night</t>
  </si>
  <si>
    <t>Mittelrückflüsse/genehmigter Aufwandsrest 2011 für GFG aus Vorjahren</t>
  </si>
  <si>
    <t>Zur Verfügung für 2013</t>
  </si>
  <si>
    <t>Niederbieber - Erforschung eines römischen Truppenlagers von europäischer Bedeutung am UNESCO-Weltkulturerbe Limes</t>
  </si>
  <si>
    <t>Solingen</t>
  </si>
  <si>
    <t>Migration und Stadtgeschichte (Stadtarchiv Solingen)</t>
  </si>
  <si>
    <t>Provenienzforschung</t>
  </si>
  <si>
    <t xml:space="preserve">"Virtuelles Migrationsmuseum" der DOMiD e. V. </t>
  </si>
  <si>
    <t>Ausstellung "Krim - Goldene Insel im Schwarzen Meer. Griechen - Skythen - Goten"</t>
  </si>
  <si>
    <t>Museum Koenig - Ausstellungseinheit "Regenwald-Unterholz"</t>
  </si>
  <si>
    <t>Mein Stadtteil - Unsere Zukunft</t>
  </si>
  <si>
    <t>Denkmalgerechte Sanierung des Kirchturms auf dem Friedhof St. Nikolaus Gruiten in Haan</t>
  </si>
  <si>
    <t>Deutsches Röntgen-Museum (Haus 3 1.OG) Schaudepot/Überarbeitung museologischer Darstellung</t>
  </si>
  <si>
    <t>Caravan und Satellit 2013 (BBK Niederrhein)</t>
  </si>
  <si>
    <t xml:space="preserve">Atelier- und Ausstellungshaus HALLE ZEHN CAP Cologne e. V. </t>
  </si>
  <si>
    <t>Jahrestage. 75 Jahre "Polenaktion" und Kindertransporte aus dem Rheinland</t>
  </si>
  <si>
    <t>Ausbau Zentrum für Alte Musik Köln/ZAMUS</t>
  </si>
  <si>
    <t>LVR/Rheinlandweit</t>
  </si>
  <si>
    <t>Rheinlandweit</t>
  </si>
  <si>
    <t>Restaurierung des Hochaltars und des Marienaltars der kath. Pfarrkirche St. Michael</t>
  </si>
  <si>
    <t>Köln/NS-Dok</t>
  </si>
  <si>
    <t>Generationentheater "Zeitenwechsel" (Kleinkunstakademie e.V. Dinslaken)</t>
  </si>
  <si>
    <t>Citizan Artist Brigade</t>
  </si>
  <si>
    <t>Ausstattung/Einrichtung des Dorfgemeinschaftshauses Schermbeck</t>
  </si>
  <si>
    <t>Oberhausen</t>
  </si>
  <si>
    <t>Bergische Literaturtage 2013</t>
  </si>
  <si>
    <t>Rheinisch-Französisch-Polnisches Kulturdreieck 2013</t>
  </si>
  <si>
    <t xml:space="preserve">"Rheinisches Lesefest - Käpt`n Book" für Kinder und Jugendliche </t>
  </si>
  <si>
    <t>Videonale 14 - Internationales Videokunstfestival und Ausstellung</t>
  </si>
  <si>
    <t>Von Preußen nach NRW (Preußen Museum NRW)</t>
  </si>
  <si>
    <t>Kunst im Kreuzgang (Künstlergruppe Marienthal)</t>
  </si>
  <si>
    <t>Theatertage im Rahmen des Kulturintegrationsprojektes "Dialog Ost-West"</t>
  </si>
  <si>
    <t>(Ge)-(fühl)-(los) - Tanz-Musik-Performance zum Thema Affekte/individuelle Gefühle</t>
  </si>
  <si>
    <t>19. Russische Filmwoche</t>
  </si>
  <si>
    <t>Jubiläum 2013: 50 Jahre "Jugend musiziert" - ein Angebot für Alle</t>
  </si>
  <si>
    <t>KölnKultur in der Region in Sprache, Lied und Brauchtum</t>
  </si>
  <si>
    <t>Medienprojekt "Inklusion"</t>
  </si>
  <si>
    <t>Max Bruch Musikfestival</t>
  </si>
  <si>
    <t>Fördern, dokumentieren, erinnern - 25 Jahre Kleine Rathausgalerie Odenthal</t>
  </si>
  <si>
    <t>Popkultur und elektronische Musik im Rheinland - 10 Jahre c/o pop</t>
  </si>
  <si>
    <t>Cologne Club Award/Förderpreis für Live-Spielstätten im Rock, Pop und Elektro-Genre</t>
  </si>
  <si>
    <t>Das rheinisch-europäische Netzwerk im Jazz</t>
  </si>
  <si>
    <t>Restaurierung Hochzeitsspiegel der gräflichen Familie Nesselrode (Förderverein Burg Vondern e.V.)</t>
  </si>
  <si>
    <t>Siegfrieds Fluch - Rheinland und Krieg im 20. Jahrhundert</t>
  </si>
  <si>
    <t>LVR-ABR/  Konejung Stiftung Kultur</t>
  </si>
  <si>
    <t>BlickpunkteTOUR (Vollbild e.V.)</t>
  </si>
  <si>
    <t>Wissenschaftliche Aufarbeitung und Dokumentation der Geschichte Langenfelds und der ehemaligen Wasserburg Haus Graven</t>
  </si>
  <si>
    <t>Energeia (rheinART e.V. in Gründung)</t>
  </si>
  <si>
    <t>Darstellung der historischen Grundrisse der Vorgängerkirchen an St. Stephanus Lank (Heimatkreis Lank e.V.)</t>
  </si>
  <si>
    <t>Römische Schiffswerft</t>
  </si>
  <si>
    <t>Erschließung archäologischer Ausgrabungsfunde</t>
  </si>
  <si>
    <t>Wissenschaftliche Aufarbeitung der Funde aus den Großen Thermen der CUT</t>
  </si>
  <si>
    <t>Sonderausstellung "Wasser für Roms Städte"</t>
  </si>
  <si>
    <t>Aufbau Seewerk Skulpturenparks und Werkstatt für Bildhauerei und neue Medien (Moers und Neukirchen-Vluyn)</t>
  </si>
  <si>
    <t>Kinder- und Jugendkultur in Leichlingen 2013/2014</t>
  </si>
  <si>
    <t>Film erzählt Musik - Brasilianisches Musik- und Filmfestival</t>
  </si>
  <si>
    <t>I. R. GFG 2012 bereits in Höhe von 25.000 € gefördert</t>
  </si>
  <si>
    <t xml:space="preserve">"Beachte Provinz" - kulturelle Unterstützung des ländlichen Bereichs der StädteRegion Aachen </t>
  </si>
  <si>
    <t>Erarbeitung der Kinder- und Jugendoper "Marie und die gefährlichen Bockreiter"</t>
  </si>
  <si>
    <t>Fertigstellung August-Macke-Haus als Museumsort - KÜNSTLERHAUS (Ersteinrichtung des Ergängzungsbaus)</t>
  </si>
  <si>
    <t>"Winterlandschaft mit Nescafé # 3" - Tanztheaterstück zum Thema "Warten"</t>
  </si>
  <si>
    <t>Kölner Künstler Theater "Theater ohne Grenzen" - Ausstattung des Theatersaals</t>
  </si>
  <si>
    <t>Förderung des "Kölner Festes für Alte Musik" iHv 23.000 € aus GFG 2011</t>
  </si>
  <si>
    <t>Buchpublikation "Kölner Kinogeschichte(n) - von 1906 bis heute"</t>
  </si>
  <si>
    <t xml:space="preserve">Export cars to mars? (A world vision contest) </t>
  </si>
  <si>
    <t>Ensemblia 2013 - das Mönchengladbach Festival</t>
  </si>
  <si>
    <t>Cityspotting - Sieh deine Stadt mit anderen Augen</t>
  </si>
  <si>
    <t>Baugeschichtliche 3D-Filmsequenz zur Entstehung des Bethlehem Gesundheitszentrums</t>
  </si>
  <si>
    <t>Konzeptionelle Qualifizierung des Projektes "Otto Pankok Museum"</t>
  </si>
  <si>
    <t>Erweiterung und Attraktivierung des Museumsgeländes durch Zukauf (Eisenbahn- und Heimatmuseum Erkrath-Hochdahl e.V.)</t>
  </si>
  <si>
    <t xml:space="preserve">Begleitung und Befürwortung durch LVR-ADR </t>
  </si>
  <si>
    <t>Begutachtung durch LVR-ADR erfolgt</t>
  </si>
  <si>
    <t>Wuppertaler PerformanceNacht 2013</t>
  </si>
  <si>
    <t>mydetay - die Onlineplattform für das deutsch-interkulturelle Leben</t>
  </si>
  <si>
    <t>"Das Märchen von Prinzessin Rosalinde" - Integratives Theaterstück</t>
  </si>
  <si>
    <t>"BLIND ART" - Kunstausstellung des Vereins Blinde und Kunst e. V.</t>
  </si>
  <si>
    <t>Ausstellung i.R.d. Sommerblut Kulturfestivals 2013</t>
  </si>
  <si>
    <t>Positive Stellungnahme LVR-ADR liegt vor</t>
  </si>
  <si>
    <t>WasserFarbSpiegel - Skulpturinstallation im Freizeit- und Aufenthaltsort Uelfebad</t>
  </si>
  <si>
    <t>weitere Förderung iHv. je 30.000 € in 2014 und 2015 unter Vorbehalt. Befürwortende Stellungnahme LVR-AFZ liegt vor.</t>
  </si>
  <si>
    <t>Weitere 7.930 € in 2014</t>
  </si>
  <si>
    <t>Chorhaus Dormagen (Auf-/Ausbau und Nachwuchförderung)</t>
  </si>
  <si>
    <t>Weitere 10.550 in 2014</t>
  </si>
  <si>
    <t>Weitere 15.000 € in 2014</t>
  </si>
  <si>
    <t>Stellungnahme LVR-MF liegt vor</t>
  </si>
  <si>
    <t>Aufarbeitung der Geschichte von  Dr. h. c. Udo Klausa - Projektverlängerung</t>
  </si>
  <si>
    <t>Aufarbeitung und Dokumentation der Geschichte der Menschen mit Behinderungen und psychischen Erkankrungen in Einrichtungen des LVR seit 1945 - Projektverlängerung</t>
  </si>
  <si>
    <t>Aufbau und Konsolidierung des Studiengangs "Kulturanthropologie" an der Rheinischen Friedrich-Wilhelms-Universität Bonn</t>
  </si>
  <si>
    <t>Mitherausgabe der "Rheinisch-westfälischen Zeitschrift für Volkskunde"</t>
  </si>
  <si>
    <t>Weitere 9.000 € je in 2014 und 2015</t>
  </si>
  <si>
    <t>Ablehnung im Rahmen GFG 2011</t>
  </si>
  <si>
    <t>Abschließend; Positive Stellungnahme LVR-ILR erfolgt</t>
  </si>
  <si>
    <t>Abschließend; Positive Stellungnahme LVR-MF erfolgt</t>
  </si>
  <si>
    <t>Abschließend; Förderung abhängig von dem noch zu erstellenden Detailkonzept</t>
  </si>
  <si>
    <t>Abschließend</t>
  </si>
  <si>
    <t>Weitere 331.000 € in 2014</t>
  </si>
  <si>
    <t xml:space="preserve">Abstimmung mit LVR-Projekt "1914";Abschlusskonzert im LVR-LMB </t>
  </si>
  <si>
    <t xml:space="preserve">Kooperationsprojekt mit dem Rhein-Sieg-Kreis; einmalige Anschubfinanzierung </t>
  </si>
  <si>
    <t>Förderung des Großprojektes "Regenwald-Ausstellung" im Rahmen GFG 2009 - 2011 in Höhe von 250.000 €; Stellungnahme LVR-MF erfolgt</t>
  </si>
  <si>
    <t>Förderung i. R. GFG 2005 in Höhe von 10.000 €</t>
  </si>
  <si>
    <t>Stellungnahme LVR-LMB liegt vor</t>
  </si>
  <si>
    <t>Stellungnahme LVR-MF erfolgt</t>
  </si>
  <si>
    <t xml:space="preserve">weitere 103.500 € in 2014 und inkl. Instandsetzung des Museumsbahnsteigs; positive Stellungnahme LVR-ADR und LVR-IMus </t>
  </si>
  <si>
    <t>Positive Stellungnahme LVR-MF liegt vor</t>
  </si>
  <si>
    <t xml:space="preserve">Befürwortende Stellungnahme LVR-ADR </t>
  </si>
  <si>
    <t>Folgeprojekt zu GFG63/12, daher Maximalförderung, abhängig vom Umfang der notwendigen Arbeiten in Abstimmung mit dem LVR-AFZ</t>
  </si>
  <si>
    <t>Stellungnahme LVR-ZMB erfolgt</t>
  </si>
  <si>
    <t>Stellungnahme LVR-IMus/Alte Dombach erfolgt; Förderung im Rahmen der Regionalen Kulturförderung 2005 in Höhe von 40.000 €</t>
  </si>
  <si>
    <t>Anläßlich 50 Jahre Elysèe Vertrag musikalischer Schwerpunkt Frankreich mit kulturpolitischer Bedeutung</t>
  </si>
  <si>
    <t>Stellungnahme LVR-ABR liegt vor</t>
  </si>
  <si>
    <t>Positive Stellungnahme LVR-ZMB+LVR-MF erfolgt; Durchführung in enger Abstimmung mit LVR-ZMB</t>
  </si>
  <si>
    <t>weitere 75.000 € 2014</t>
  </si>
  <si>
    <t xml:space="preserve">Befürwortende Stellungnahme LVR-ABR </t>
  </si>
  <si>
    <t xml:space="preserve">Weitere 80.000 € in 2014; Positive Stellungnahme LVR-MF erfolgt </t>
  </si>
  <si>
    <t>Weitere 130.000 € in 2014</t>
  </si>
  <si>
    <t xml:space="preserve">Abschließend </t>
  </si>
  <si>
    <t>Weitere 160.000 € in 2014</t>
  </si>
  <si>
    <t>Museumsförderung iHv. 30.000 € Beschluss 9.5.12 13/2021; Gesamtantragssumme LVR 52.500 €</t>
  </si>
  <si>
    <t xml:space="preserve">weitere 65.000 € in 2014 </t>
  </si>
  <si>
    <t xml:space="preserve">Förderung unter Vorbehalt der Sicherung  von Regressansprüchen; Weitere 197.323 € in 2014                              </t>
  </si>
  <si>
    <t xml:space="preserve">60 Jahre Landschaftsverbände </t>
  </si>
  <si>
    <t>Unterstützung des "Fantasie Labors" des Max Ernst Museums Brühl des LVR im Max Ernst Geburtshaus Brühl</t>
  </si>
  <si>
    <t>"1914 - Mitten in Europa - Das Rheinland am Vorabend des Ersten Weltkrieges"</t>
  </si>
  <si>
    <t xml:space="preserve">Stellungnahme LVR-ZMB erfolgt </t>
  </si>
  <si>
    <t>Maximalförderung unter Vorbehalt - ggf. Förderung durch das Land NRW; Kooperationsprojekt mit verschiedenen Kommunen und Kreisen; Stellungnahme zu Kooperation von LVR-LMB erfolgt</t>
  </si>
  <si>
    <t>Neues Eingangsgebäudes für das Niederrheinische Freilichtmuseum Dorenburg-Grefrath</t>
  </si>
  <si>
    <t>73.000 € wurden aus Vorjahren in Aussicht gestellt. Keine weitere Förderung über GFG bis Abstimmungsprozess zur Zukunft des Museums abgeschlossen ist. Ohne Projektbeschreibung</t>
  </si>
  <si>
    <t>Weitere 65.000 € in 2014; Rheinlandbezug in Zusammenarbeit mit dem LVR-LMB</t>
  </si>
  <si>
    <t>30 Jahre Simultanhalle - Jubiläumspublikation</t>
  </si>
  <si>
    <t xml:space="preserve">Spurensuche 1914 im Museum: Heimatgeschichte als europäische Geschichte  </t>
  </si>
  <si>
    <t>1914 - 2014: 100 Jahre Ausbildung für die Soziale Arbeit in Köln</t>
  </si>
  <si>
    <t xml:space="preserve">Maximalförderung unter Vorbehalt der gesicherten Gesamtfinanzierung und grundbuchrechtlich gesicherten öffentlichen Miteigentums und Zustimmung zum vorzeitigen Maßnahmebeginn ab Antragstellung 2012 </t>
  </si>
  <si>
    <t xml:space="preserve">Abschließend; Antragshöhe 2012 iHv. 80.000 €; Beschossener Gesamtbetrag/Folgeförderung 2013 wurde unter Vorbehalt einer Kostenbeteiligung des Bistums gesetzt, welche nachgehend erfolgte;  Begleitung des Projektes durch LVR-ADR </t>
  </si>
  <si>
    <t>"Kunst geht baden" (PRIMA Neanderthal! e.V.)</t>
  </si>
  <si>
    <t>Einmalig</t>
  </si>
  <si>
    <t>Sonderausstellung "Tanzhusaren" im Museum Burg Linn</t>
  </si>
  <si>
    <t xml:space="preserve">Sanierung, Zugänglichmachung, Umnutzung der hist. Wassertanketage im Hbf OB </t>
  </si>
  <si>
    <t>Utopiastadt im Bahnhof Mirke: Teilprojekt Aufbauphase (clownfisch/ Utopiastadt gUG in Gründung)</t>
  </si>
  <si>
    <t xml:space="preserve">Ausstellung: Helmut Hahn. Mit feinem Strich in den Raum (Kreismuseum Zons) </t>
  </si>
  <si>
    <t>Kooperationsprojekt der Städte Bad Honnef und Königswinter</t>
  </si>
  <si>
    <t>Konzertreihe mit drei Konzerten (Förderverein Herz-Jesu-Kirche Oberlohberg e.V. Dinslaken)</t>
  </si>
  <si>
    <t xml:space="preserve">Abschließend; Vorbehalt Einbindung der LVR-Museumsberatung </t>
  </si>
  <si>
    <t xml:space="preserve">LVR-Dezernatsverbunds-projekt </t>
  </si>
  <si>
    <t>Euregio-Schüler-Literaturpreis 2013</t>
  </si>
  <si>
    <t>Weitere 140.000 € in 2014; Positive Stellungnahme LVR-MF und LVR-LMB erfolgt</t>
  </si>
  <si>
    <t>Kunst.Rheinland.Wagner. - Von den nationalistischen Rezeptionen R. Wagners um 1914 bis zu künstlerischen Interpretationen heute.</t>
  </si>
  <si>
    <t>Kultur.Stadt.Religion - Anmerkungen zum aktuellen Dialog im Rheinland und Europa</t>
  </si>
  <si>
    <t xml:space="preserve">SchifffahrtMuseum im Schlossturm: Neugestaltung Dauerausstellung mit Themenerweiterung im Untergeschoß/Kellergewölbe  </t>
  </si>
  <si>
    <t>Maximalförderung abhängig von weiteren Drittmitteln und gesicherter Gesamtfinanzierung; befürwortende Stellungnahme LVR-MF + LVR-ADR</t>
  </si>
  <si>
    <t>Akademie. Sammlung. Krahe. Die Sammlung eines Künstlers für Künstler (Stiftung Museum Kunstpalast)</t>
  </si>
  <si>
    <t>Erschließung Archivbestand Kom(m)ödchen als exemplarische Spielstätte der bundesdeutschen Kabarettszene (Theatermuseum)</t>
  </si>
  <si>
    <t xml:space="preserve">Stellungnahme LVR-ILR erfolgt </t>
  </si>
  <si>
    <t>Internationale Ausstellungsreihe des Kunstraums "Halle der vollständigen Wahrheit"</t>
  </si>
  <si>
    <t>einmalige Anschubfinanzierung</t>
  </si>
  <si>
    <t>Maximalförderung; Weitere 22.250 € je in 2014 - 2016</t>
  </si>
  <si>
    <t>Weitere 26.390 € in 2014; Stellungnahme LVR-AFZ liegt vor</t>
  </si>
  <si>
    <t xml:space="preserve">unter Vorbehalt der Förderung durch Bundeskulturstiftung </t>
  </si>
  <si>
    <t xml:space="preserve">Erzähl- und Begegnungscafé für NS-Verfolgte in Köln </t>
  </si>
  <si>
    <t>Förderung aus Eigenmitteln des Dezernates Kultur und Umwelt 2011 in Höhe von 5.000 €</t>
  </si>
  <si>
    <t xml:space="preserve">Kulturwerkstatt in der Villa Zündfunke </t>
  </si>
  <si>
    <t>Sanierung der Schriefersmühle</t>
  </si>
  <si>
    <t>Maximalförderung nur für Künstlerhonorare und Kunstprojekte im öffentl. Raum</t>
  </si>
  <si>
    <t>Weitere 200.000 € in 2014 unter Vorbehalt - abhängig von Abstimmung mit NRW-Stiftung</t>
  </si>
  <si>
    <t>einmalig</t>
  </si>
  <si>
    <t>Maximal-Förderung unter Voraussetzung einer nachhaltigen Projektdokumentation.</t>
  </si>
  <si>
    <t>Künstlerische Verglasung des Portaloberlichtes des ehem. Kreuzherrenklosters "Haus Hohenbusch"</t>
  </si>
  <si>
    <t>Rekonstruktion der Statue der Minerva auf dem Atelierturm "Belvedere" in Kleve (Freundeskreis Museum Kurhaus und Koekkoek-Haus in Kleve)</t>
  </si>
  <si>
    <t>Erneute einmalige Antragstellung in 2014 für 2015 möglich</t>
  </si>
  <si>
    <t>erneute einmalige Antragstellung in 2013 für 2014 vorbehaltlich gemeinnütziger Vereinsgründung und weiterer Drittmittel möglich. (vgl. zurückgezogener Antrag  GFG 89/12 "global denken - lokal handeln")</t>
  </si>
  <si>
    <t>Buch+Grafik+Höhle "Felsen und ihre Bilder"- Höhlenmalerei/Nachhaltigkeitsprojekt</t>
  </si>
  <si>
    <t>X. FORUM OSTWEST - Kulturprojekte mit Polen + seinen Nachbarn "paper world"</t>
  </si>
  <si>
    <t>Förderung im Rahmen der Regionalen Kulturförderung 2007 in Höhe von 10.000 €</t>
  </si>
  <si>
    <t>"FRANZÖSISCHE IMPRESSIONEN" im int. Niederrhein Musikfestival 2013</t>
  </si>
  <si>
    <t>Märchenspiele auf der Freilichtbühne Zons , 60 jähriges Jubiläum</t>
  </si>
  <si>
    <t>"Der Rhein im Dreiklang"  - Musikalische Veranstaltungsreihe 2012 - 2015</t>
  </si>
  <si>
    <r>
      <t xml:space="preserve">Förderung für Ausstellungs-/Betriebs-/Trägerkonzept </t>
    </r>
    <r>
      <rPr>
        <b/>
        <sz val="10"/>
        <rFont val="Arial"/>
        <family val="2"/>
      </rPr>
      <t xml:space="preserve">maximal </t>
    </r>
    <r>
      <rPr>
        <sz val="10"/>
        <rFont val="Arial"/>
        <family val="2"/>
      </rPr>
      <t xml:space="preserve">80.000 € vorbehaltlich einer mit dem LVR abgestimmten entsprechenden Ausschreibung. In Aussichtstellung weiterer Fördermittel LVR abhängig vom Ergebnis Konzept und gesicherter Gesamtfinanzierung/Umsetzung. </t>
    </r>
  </si>
  <si>
    <t xml:space="preserve">2012 weitere 50.764 € aus SKS. Je Weitere 69.236 € 2014 + 2015 i. R. GFG + SKS unter Vorbehalt der Entscheidung SKS  </t>
  </si>
  <si>
    <t>Weitere 61.023 € je in 2014 und 2015 sowie ggf. 65.175 € 2016 - 2018 abhängig von Ergebnissen der Evaluation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</si>
</sst>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_€"/>
    <numFmt numFmtId="171" formatCode="[$-407]dddd\,\ d\.\ mmmm\ yyyy"/>
  </numFmts>
  <fonts count="4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10"/>
      <color indexed="10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164" fontId="0" fillId="0" borderId="13" xfId="0" applyNumberFormat="1" applyBorder="1" applyAlignment="1">
      <alignment horizontal="right" vertical="top"/>
    </xf>
    <xf numFmtId="164" fontId="0" fillId="0" borderId="14" xfId="0" applyNumberFormat="1" applyBorder="1" applyAlignment="1">
      <alignment horizontal="right" vertical="top"/>
    </xf>
    <xf numFmtId="164" fontId="0" fillId="0" borderId="12" xfId="0" applyNumberFormat="1" applyBorder="1" applyAlignment="1">
      <alignment horizontal="right" vertical="top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164" fontId="0" fillId="0" borderId="12" xfId="0" applyNumberFormat="1" applyFont="1" applyFill="1" applyBorder="1" applyAlignment="1">
      <alignment horizontal="right" vertical="top" wrapText="1"/>
    </xf>
    <xf numFmtId="164" fontId="0" fillId="0" borderId="12" xfId="0" applyNumberFormat="1" applyFont="1" applyFill="1" applyBorder="1" applyAlignment="1">
      <alignment horizontal="right" vertical="top"/>
    </xf>
    <xf numFmtId="164" fontId="0" fillId="0" borderId="12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/>
    </xf>
    <xf numFmtId="164" fontId="0" fillId="0" borderId="12" xfId="0" applyNumberFormat="1" applyBorder="1" applyAlignment="1">
      <alignment vertical="top"/>
    </xf>
    <xf numFmtId="14" fontId="0" fillId="0" borderId="0" xfId="0" applyNumberFormat="1" applyAlignment="1">
      <alignment/>
    </xf>
    <xf numFmtId="0" fontId="0" fillId="0" borderId="12" xfId="0" applyFont="1" applyBorder="1" applyAlignment="1">
      <alignment vertical="top" wrapText="1"/>
    </xf>
    <xf numFmtId="164" fontId="0" fillId="0" borderId="12" xfId="0" applyNumberFormat="1" applyBorder="1" applyAlignment="1">
      <alignment/>
    </xf>
    <xf numFmtId="0" fontId="0" fillId="33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12" xfId="0" applyFont="1" applyBorder="1" applyAlignment="1">
      <alignment wrapText="1"/>
    </xf>
    <xf numFmtId="164" fontId="0" fillId="0" borderId="12" xfId="0" applyNumberFormat="1" applyFont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right" vertical="top" wrapText="1"/>
    </xf>
    <xf numFmtId="0" fontId="0" fillId="34" borderId="12" xfId="0" applyFont="1" applyFill="1" applyBorder="1" applyAlignment="1">
      <alignment horizontal="left" vertical="top" wrapText="1"/>
    </xf>
    <xf numFmtId="1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12" xfId="0" applyFont="1" applyFill="1" applyBorder="1" applyAlignment="1">
      <alignment vertical="top"/>
    </xf>
    <xf numFmtId="164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14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4" fontId="0" fillId="34" borderId="0" xfId="0" applyNumberFormat="1" applyFont="1" applyFill="1" applyAlignment="1">
      <alignment/>
    </xf>
    <xf numFmtId="14" fontId="0" fillId="34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64" fontId="0" fillId="34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4" fontId="9" fillId="0" borderId="12" xfId="0" applyNumberFormat="1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" fillId="34" borderId="12" xfId="0" applyFont="1" applyFill="1" applyBorder="1" applyAlignment="1">
      <alignment horizontal="left"/>
    </xf>
    <xf numFmtId="164" fontId="4" fillId="35" borderId="16" xfId="0" applyNumberFormat="1" applyFont="1" applyFill="1" applyBorder="1" applyAlignment="1">
      <alignment horizontal="right" vertical="top"/>
    </xf>
    <xf numFmtId="0" fontId="2" fillId="35" borderId="17" xfId="0" applyFont="1" applyFill="1" applyBorder="1" applyAlignment="1">
      <alignment vertical="top" wrapText="1"/>
    </xf>
    <xf numFmtId="164" fontId="5" fillId="36" borderId="18" xfId="0" applyNumberFormat="1" applyFont="1" applyFill="1" applyBorder="1" applyAlignment="1">
      <alignment/>
    </xf>
    <xf numFmtId="164" fontId="0" fillId="36" borderId="16" xfId="0" applyNumberFormat="1" applyFill="1" applyBorder="1" applyAlignment="1">
      <alignment/>
    </xf>
    <xf numFmtId="164" fontId="0" fillId="36" borderId="16" xfId="0" applyNumberFormat="1" applyFont="1" applyFill="1" applyBorder="1" applyAlignment="1">
      <alignment/>
    </xf>
    <xf numFmtId="164" fontId="6" fillId="36" borderId="18" xfId="0" applyNumberFormat="1" applyFont="1" applyFill="1" applyBorder="1" applyAlignment="1">
      <alignment/>
    </xf>
    <xf numFmtId="164" fontId="6" fillId="36" borderId="16" xfId="0" applyNumberFormat="1" applyFont="1" applyFill="1" applyBorder="1" applyAlignment="1">
      <alignment/>
    </xf>
    <xf numFmtId="0" fontId="45" fillId="0" borderId="12" xfId="0" applyFont="1" applyBorder="1" applyAlignment="1">
      <alignment horizontal="left" vertical="top" wrapText="1"/>
    </xf>
    <xf numFmtId="0" fontId="2" fillId="36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 vertical="top" wrapText="1"/>
    </xf>
    <xf numFmtId="164" fontId="0" fillId="0" borderId="12" xfId="0" applyNumberFormat="1" applyFont="1" applyBorder="1" applyAlignment="1">
      <alignment vertical="top" wrapText="1"/>
    </xf>
    <xf numFmtId="0" fontId="2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85" zoomScaleNormal="85" workbookViewId="0" topLeftCell="A91">
      <selection activeCell="F96" sqref="F96"/>
    </sheetView>
  </sheetViews>
  <sheetFormatPr defaultColWidth="11.421875" defaultRowHeight="12.75"/>
  <cols>
    <col min="1" max="1" width="5.00390625" style="34" bestFit="1" customWidth="1"/>
    <col min="2" max="2" width="31.28125" style="0" customWidth="1"/>
    <col min="3" max="3" width="21.7109375" style="34" customWidth="1"/>
    <col min="4" max="4" width="25.140625" style="0" customWidth="1"/>
    <col min="5" max="5" width="22.00390625" style="0" customWidth="1"/>
    <col min="6" max="6" width="20.57421875" style="2" customWidth="1"/>
    <col min="7" max="7" width="31.421875" style="2" customWidth="1"/>
  </cols>
  <sheetData>
    <row r="1" spans="1:9" ht="12.75" customHeight="1">
      <c r="A1" s="85" t="s">
        <v>19</v>
      </c>
      <c r="B1" s="86"/>
      <c r="C1" s="86"/>
      <c r="D1" s="86"/>
      <c r="E1" s="86"/>
      <c r="F1" s="86"/>
      <c r="G1" s="86"/>
      <c r="H1" s="86"/>
      <c r="I1" s="87"/>
    </row>
    <row r="2" spans="1:9" ht="13.5" thickBot="1">
      <c r="A2" s="88"/>
      <c r="B2" s="89"/>
      <c r="C2" s="89"/>
      <c r="D2" s="89"/>
      <c r="E2" s="89"/>
      <c r="F2" s="89"/>
      <c r="G2" s="89"/>
      <c r="H2" s="89"/>
      <c r="I2" s="90"/>
    </row>
    <row r="3" spans="1:9" ht="12.75">
      <c r="A3" s="51"/>
      <c r="B3" s="1"/>
      <c r="C3" s="53"/>
      <c r="D3" s="3" t="s">
        <v>0</v>
      </c>
      <c r="E3" s="4">
        <v>41164</v>
      </c>
      <c r="F3" s="3"/>
      <c r="H3" s="2"/>
      <c r="I3" s="2"/>
    </row>
    <row r="4" spans="1:9" ht="12.75">
      <c r="A4" s="61"/>
      <c r="B4" s="29" t="s">
        <v>20</v>
      </c>
      <c r="C4" s="62">
        <v>3912500</v>
      </c>
      <c r="D4" s="5"/>
      <c r="E4" s="5"/>
      <c r="F4" s="5"/>
      <c r="G4" s="6"/>
      <c r="H4" s="48"/>
      <c r="I4" s="2"/>
    </row>
    <row r="5" spans="1:9" ht="55.5" customHeight="1">
      <c r="A5" s="19"/>
      <c r="B5" s="26" t="s">
        <v>71</v>
      </c>
      <c r="C5" s="9">
        <v>74190.98</v>
      </c>
      <c r="D5" s="78" t="s">
        <v>66</v>
      </c>
      <c r="E5" s="78"/>
      <c r="F5" s="91"/>
      <c r="G5" s="91"/>
      <c r="H5" s="2"/>
      <c r="I5" s="2"/>
    </row>
    <row r="6" spans="1:7" ht="37.5" customHeight="1">
      <c r="A6" s="19"/>
      <c r="B6" s="63" t="s">
        <v>72</v>
      </c>
      <c r="C6" s="64">
        <f>SUM(C4+C5)</f>
        <v>3986690.98</v>
      </c>
      <c r="D6" s="78"/>
      <c r="E6" s="78"/>
      <c r="F6" s="65"/>
      <c r="G6" s="65"/>
    </row>
    <row r="7" spans="1:9" ht="15.75">
      <c r="A7" s="82" t="s">
        <v>52</v>
      </c>
      <c r="B7" s="83"/>
      <c r="C7" s="83"/>
      <c r="D7" s="83"/>
      <c r="E7" s="83"/>
      <c r="F7" s="83"/>
      <c r="G7" s="84"/>
      <c r="H7" s="2"/>
      <c r="I7" s="2"/>
    </row>
    <row r="8" spans="1:9" ht="25.5">
      <c r="A8" s="7" t="s">
        <v>1</v>
      </c>
      <c r="B8" s="8" t="s">
        <v>2</v>
      </c>
      <c r="C8" s="8" t="s">
        <v>3</v>
      </c>
      <c r="D8" s="9" t="s">
        <v>4</v>
      </c>
      <c r="E8" s="9" t="s">
        <v>5</v>
      </c>
      <c r="F8" s="9" t="s">
        <v>22</v>
      </c>
      <c r="G8" s="8" t="s">
        <v>6</v>
      </c>
      <c r="H8" s="10"/>
      <c r="I8" s="10"/>
    </row>
    <row r="9" spans="1:9" ht="12.75">
      <c r="A9" s="79" t="s">
        <v>7</v>
      </c>
      <c r="B9" s="80"/>
      <c r="C9" s="80"/>
      <c r="D9" s="80"/>
      <c r="E9" s="80"/>
      <c r="F9" s="80"/>
      <c r="G9" s="81"/>
      <c r="H9" s="2"/>
      <c r="I9" s="2"/>
    </row>
    <row r="10" spans="1:7" ht="25.5">
      <c r="A10" s="11">
        <v>1</v>
      </c>
      <c r="B10" s="19" t="s">
        <v>43</v>
      </c>
      <c r="C10" s="19" t="s">
        <v>34</v>
      </c>
      <c r="D10" s="21">
        <v>6000</v>
      </c>
      <c r="E10" s="21">
        <v>4000</v>
      </c>
      <c r="F10" s="21">
        <v>2000</v>
      </c>
      <c r="G10" s="19" t="s">
        <v>161</v>
      </c>
    </row>
    <row r="11" spans="1:7" ht="51">
      <c r="A11" s="11">
        <v>2</v>
      </c>
      <c r="B11" s="19" t="s">
        <v>44</v>
      </c>
      <c r="C11" s="19" t="s">
        <v>34</v>
      </c>
      <c r="D11" s="20">
        <v>240000</v>
      </c>
      <c r="E11" s="20">
        <v>80000</v>
      </c>
      <c r="F11" s="20">
        <v>80000</v>
      </c>
      <c r="G11" s="19" t="s">
        <v>183</v>
      </c>
    </row>
    <row r="12" spans="1:8" s="34" customFormat="1" ht="42.75" customHeight="1">
      <c r="A12" s="11">
        <v>3</v>
      </c>
      <c r="B12" s="19" t="s">
        <v>45</v>
      </c>
      <c r="C12" s="19" t="s">
        <v>39</v>
      </c>
      <c r="D12" s="20">
        <v>180000</v>
      </c>
      <c r="E12" s="20">
        <v>55000</v>
      </c>
      <c r="F12" s="20">
        <v>60000</v>
      </c>
      <c r="G12" s="19" t="s">
        <v>197</v>
      </c>
      <c r="H12" s="41"/>
    </row>
    <row r="13" spans="1:7" ht="12.75">
      <c r="A13" s="79" t="s">
        <v>8</v>
      </c>
      <c r="B13" s="80"/>
      <c r="C13" s="80"/>
      <c r="D13" s="80"/>
      <c r="E13" s="80"/>
      <c r="F13" s="80"/>
      <c r="G13" s="81"/>
    </row>
    <row r="14" spans="1:7" ht="41.25" customHeight="1">
      <c r="A14" s="11">
        <v>4</v>
      </c>
      <c r="B14" s="26" t="s">
        <v>46</v>
      </c>
      <c r="C14" s="45" t="s">
        <v>47</v>
      </c>
      <c r="D14" s="16">
        <v>111314</v>
      </c>
      <c r="E14" s="16">
        <v>65000</v>
      </c>
      <c r="F14" s="33">
        <v>46314</v>
      </c>
      <c r="G14" s="26" t="s">
        <v>162</v>
      </c>
    </row>
    <row r="15" spans="1:8" ht="102">
      <c r="A15" s="11">
        <v>5</v>
      </c>
      <c r="B15" s="26" t="s">
        <v>89</v>
      </c>
      <c r="C15" s="45" t="s">
        <v>23</v>
      </c>
      <c r="D15" s="16">
        <v>71652</v>
      </c>
      <c r="E15" s="16">
        <v>50000</v>
      </c>
      <c r="F15" s="33">
        <v>21652</v>
      </c>
      <c r="G15" s="26" t="s">
        <v>202</v>
      </c>
      <c r="H15" s="25"/>
    </row>
    <row r="16" spans="1:8" ht="48" customHeight="1">
      <c r="A16" s="11">
        <v>6</v>
      </c>
      <c r="B16" s="26" t="s">
        <v>195</v>
      </c>
      <c r="C16" s="45" t="s">
        <v>23</v>
      </c>
      <c r="D16" s="16">
        <v>250000</v>
      </c>
      <c r="E16" s="16">
        <v>150000</v>
      </c>
      <c r="F16" s="33">
        <v>100000</v>
      </c>
      <c r="G16" s="26" t="s">
        <v>211</v>
      </c>
      <c r="H16" s="25"/>
    </row>
    <row r="17" spans="1:8" ht="143.25" customHeight="1">
      <c r="A17" s="11">
        <v>7</v>
      </c>
      <c r="B17" s="26" t="s">
        <v>99</v>
      </c>
      <c r="C17" s="46" t="s">
        <v>30</v>
      </c>
      <c r="D17" s="16">
        <v>343000</v>
      </c>
      <c r="E17" s="16">
        <v>185000</v>
      </c>
      <c r="F17" s="33">
        <v>0</v>
      </c>
      <c r="G17" s="12" t="s">
        <v>196</v>
      </c>
      <c r="H17" s="25"/>
    </row>
    <row r="18" spans="1:7" ht="12.75">
      <c r="A18" s="79" t="s">
        <v>9</v>
      </c>
      <c r="B18" s="80"/>
      <c r="C18" s="80"/>
      <c r="D18" s="80"/>
      <c r="E18" s="80"/>
      <c r="F18" s="80"/>
      <c r="G18" s="81"/>
    </row>
    <row r="19" spans="1:7" ht="67.5" customHeight="1">
      <c r="A19" s="11">
        <v>8</v>
      </c>
      <c r="B19" s="26" t="s">
        <v>42</v>
      </c>
      <c r="C19" s="46" t="s">
        <v>28</v>
      </c>
      <c r="D19" s="33">
        <v>835811</v>
      </c>
      <c r="E19" s="33">
        <v>448511</v>
      </c>
      <c r="F19" s="33">
        <v>189980</v>
      </c>
      <c r="G19" s="26" t="s">
        <v>189</v>
      </c>
    </row>
    <row r="20" spans="1:7" ht="38.25">
      <c r="A20" s="11">
        <v>9</v>
      </c>
      <c r="B20" s="26" t="s">
        <v>190</v>
      </c>
      <c r="C20" s="45" t="s">
        <v>28</v>
      </c>
      <c r="D20" s="16">
        <v>100000</v>
      </c>
      <c r="E20" s="16">
        <v>50000</v>
      </c>
      <c r="F20" s="33">
        <v>50000</v>
      </c>
      <c r="G20" s="26" t="s">
        <v>163</v>
      </c>
    </row>
    <row r="21" spans="1:8" ht="38.25">
      <c r="A21" s="11">
        <v>10</v>
      </c>
      <c r="B21" s="26" t="s">
        <v>48</v>
      </c>
      <c r="C21" s="45" t="s">
        <v>27</v>
      </c>
      <c r="D21" s="16">
        <v>415000</v>
      </c>
      <c r="E21" s="16">
        <v>150000</v>
      </c>
      <c r="F21" s="33">
        <v>135000</v>
      </c>
      <c r="G21" s="26" t="s">
        <v>184</v>
      </c>
      <c r="H21" s="25"/>
    </row>
    <row r="22" spans="1:8" ht="38.25">
      <c r="A22" s="11">
        <v>11</v>
      </c>
      <c r="B22" s="35" t="s">
        <v>199</v>
      </c>
      <c r="C22" s="45" t="s">
        <v>33</v>
      </c>
      <c r="D22" s="24">
        <v>225000</v>
      </c>
      <c r="E22" s="24">
        <v>153205</v>
      </c>
      <c r="F22" s="36">
        <v>71795</v>
      </c>
      <c r="G22" s="26" t="s">
        <v>164</v>
      </c>
      <c r="H22" s="25"/>
    </row>
    <row r="23" spans="1:7" ht="38.25">
      <c r="A23" s="11">
        <v>12</v>
      </c>
      <c r="B23" s="26" t="s">
        <v>49</v>
      </c>
      <c r="C23" s="45" t="s">
        <v>50</v>
      </c>
      <c r="D23" s="16">
        <v>118000</v>
      </c>
      <c r="E23" s="16">
        <v>59000</v>
      </c>
      <c r="F23" s="33">
        <v>59000</v>
      </c>
      <c r="G23" s="26" t="s">
        <v>185</v>
      </c>
    </row>
    <row r="24" spans="1:7" ht="39" customHeight="1">
      <c r="A24" s="11">
        <v>13</v>
      </c>
      <c r="B24" s="13" t="s">
        <v>191</v>
      </c>
      <c r="C24" s="45" t="s">
        <v>51</v>
      </c>
      <c r="D24" s="16">
        <v>81000</v>
      </c>
      <c r="E24" s="16">
        <v>40500</v>
      </c>
      <c r="F24" s="33">
        <v>40500</v>
      </c>
      <c r="G24" s="26" t="s">
        <v>164</v>
      </c>
    </row>
    <row r="25" spans="1:7" ht="54" customHeight="1">
      <c r="A25" s="11">
        <v>14</v>
      </c>
      <c r="B25" s="26" t="s">
        <v>192</v>
      </c>
      <c r="C25" s="45" t="s">
        <v>212</v>
      </c>
      <c r="D25" s="16">
        <v>992000</v>
      </c>
      <c r="E25" s="16">
        <v>330000</v>
      </c>
      <c r="F25" s="33">
        <v>331000</v>
      </c>
      <c r="G25" s="26" t="s">
        <v>165</v>
      </c>
    </row>
    <row r="26" spans="1:7" ht="54" customHeight="1" thickBot="1">
      <c r="A26" s="11"/>
      <c r="B26" s="13"/>
      <c r="C26" s="45"/>
      <c r="D26" s="14"/>
      <c r="E26" s="15"/>
      <c r="F26" s="68">
        <f>SUM(F10:F25)</f>
        <v>1187241</v>
      </c>
      <c r="G26" s="69" t="s">
        <v>10</v>
      </c>
    </row>
    <row r="27" spans="1:7" ht="15.75">
      <c r="A27" s="82" t="s">
        <v>11</v>
      </c>
      <c r="B27" s="83"/>
      <c r="C27" s="83"/>
      <c r="D27" s="83"/>
      <c r="E27" s="83"/>
      <c r="F27" s="83"/>
      <c r="G27" s="84"/>
    </row>
    <row r="28" spans="1:7" ht="25.5">
      <c r="A28" s="7" t="s">
        <v>1</v>
      </c>
      <c r="B28" s="17" t="s">
        <v>2</v>
      </c>
      <c r="C28" s="8" t="s">
        <v>3</v>
      </c>
      <c r="D28" s="17" t="s">
        <v>12</v>
      </c>
      <c r="E28" s="17" t="s">
        <v>13</v>
      </c>
      <c r="F28" s="18" t="s">
        <v>22</v>
      </c>
      <c r="G28" s="17" t="s">
        <v>14</v>
      </c>
    </row>
    <row r="29" spans="1:7" ht="12.75">
      <c r="A29" s="79" t="s">
        <v>7</v>
      </c>
      <c r="B29" s="80"/>
      <c r="C29" s="80"/>
      <c r="D29" s="80"/>
      <c r="E29" s="80"/>
      <c r="F29" s="80"/>
      <c r="G29" s="81"/>
    </row>
    <row r="30" spans="1:7" ht="38.25">
      <c r="A30" s="11">
        <v>15</v>
      </c>
      <c r="B30" s="26" t="s">
        <v>57</v>
      </c>
      <c r="C30" s="43" t="s">
        <v>36</v>
      </c>
      <c r="D30" s="27">
        <v>3500000</v>
      </c>
      <c r="E30" s="27">
        <v>500000</v>
      </c>
      <c r="F30" s="44">
        <v>100000</v>
      </c>
      <c r="G30" s="26" t="s">
        <v>214</v>
      </c>
    </row>
    <row r="31" spans="1:7" ht="38.25">
      <c r="A31" s="11">
        <v>16</v>
      </c>
      <c r="B31" s="26" t="s">
        <v>127</v>
      </c>
      <c r="C31" s="43" t="s">
        <v>36</v>
      </c>
      <c r="D31" s="27">
        <v>82000</v>
      </c>
      <c r="E31" s="27">
        <v>49000</v>
      </c>
      <c r="F31" s="44">
        <v>0</v>
      </c>
      <c r="G31" s="26"/>
    </row>
    <row r="32" spans="1:7" ht="12.75">
      <c r="A32" s="11">
        <v>17</v>
      </c>
      <c r="B32" s="26" t="s">
        <v>213</v>
      </c>
      <c r="C32" s="43" t="s">
        <v>36</v>
      </c>
      <c r="D32" s="27">
        <v>45200</v>
      </c>
      <c r="E32" s="27">
        <v>5000</v>
      </c>
      <c r="F32" s="44">
        <v>5000</v>
      </c>
      <c r="G32" s="26"/>
    </row>
    <row r="33" spans="1:7" ht="38.25">
      <c r="A33" s="11">
        <v>18</v>
      </c>
      <c r="B33" s="26" t="s">
        <v>101</v>
      </c>
      <c r="C33" s="43" t="s">
        <v>36</v>
      </c>
      <c r="D33" s="27">
        <v>20260</v>
      </c>
      <c r="E33" s="27">
        <v>14700</v>
      </c>
      <c r="F33" s="44">
        <v>0</v>
      </c>
      <c r="G33" s="26"/>
    </row>
    <row r="34" spans="1:7" ht="38.25">
      <c r="A34" s="11">
        <v>19</v>
      </c>
      <c r="B34" s="26" t="s">
        <v>137</v>
      </c>
      <c r="C34" s="43" t="s">
        <v>36</v>
      </c>
      <c r="D34" s="27">
        <v>34000</v>
      </c>
      <c r="E34" s="27">
        <v>32000</v>
      </c>
      <c r="F34" s="44">
        <v>0</v>
      </c>
      <c r="G34" s="26" t="s">
        <v>193</v>
      </c>
    </row>
    <row r="35" spans="1:7" ht="38.25">
      <c r="A35" s="11">
        <v>20</v>
      </c>
      <c r="B35" s="26" t="s">
        <v>128</v>
      </c>
      <c r="C35" s="43" t="s">
        <v>36</v>
      </c>
      <c r="D35" s="27">
        <v>40000</v>
      </c>
      <c r="E35" s="27">
        <v>37000</v>
      </c>
      <c r="F35" s="44">
        <v>0</v>
      </c>
      <c r="G35" s="26"/>
    </row>
    <row r="36" spans="1:7" ht="76.5">
      <c r="A36" s="11">
        <v>21</v>
      </c>
      <c r="B36" s="26" t="s">
        <v>97</v>
      </c>
      <c r="C36" s="43" t="s">
        <v>34</v>
      </c>
      <c r="D36" s="27">
        <v>190000</v>
      </c>
      <c r="E36" s="27">
        <v>85000</v>
      </c>
      <c r="F36" s="44">
        <v>50000</v>
      </c>
      <c r="G36" s="26" t="s">
        <v>194</v>
      </c>
    </row>
    <row r="37" spans="1:7" ht="38.25">
      <c r="A37" s="11">
        <v>22</v>
      </c>
      <c r="B37" s="26" t="s">
        <v>96</v>
      </c>
      <c r="C37" s="43" t="s">
        <v>34</v>
      </c>
      <c r="D37" s="27">
        <v>50000</v>
      </c>
      <c r="E37" s="27">
        <v>25000</v>
      </c>
      <c r="F37" s="44">
        <v>25000</v>
      </c>
      <c r="G37" s="26" t="s">
        <v>167</v>
      </c>
    </row>
    <row r="38" spans="1:7" ht="50.25" customHeight="1">
      <c r="A38" s="11">
        <v>23</v>
      </c>
      <c r="B38" s="26" t="s">
        <v>215</v>
      </c>
      <c r="C38" s="43" t="s">
        <v>34</v>
      </c>
      <c r="D38" s="27">
        <v>70000</v>
      </c>
      <c r="E38" s="27">
        <v>35000</v>
      </c>
      <c r="F38" s="44">
        <v>0</v>
      </c>
      <c r="G38" s="26" t="s">
        <v>166</v>
      </c>
    </row>
    <row r="39" spans="1:7" ht="38.25">
      <c r="A39" s="11">
        <v>24</v>
      </c>
      <c r="B39" s="26" t="s">
        <v>216</v>
      </c>
      <c r="C39" s="43" t="s">
        <v>34</v>
      </c>
      <c r="D39" s="27">
        <v>20500</v>
      </c>
      <c r="E39" s="27">
        <v>10000</v>
      </c>
      <c r="F39" s="44">
        <v>0</v>
      </c>
      <c r="G39" s="26"/>
    </row>
    <row r="40" spans="1:7" ht="63.75">
      <c r="A40" s="11">
        <v>25</v>
      </c>
      <c r="B40" s="26" t="s">
        <v>79</v>
      </c>
      <c r="C40" s="43" t="s">
        <v>34</v>
      </c>
      <c r="D40" s="27">
        <v>350000</v>
      </c>
      <c r="E40" s="27">
        <v>98000</v>
      </c>
      <c r="F40" s="44">
        <v>98000</v>
      </c>
      <c r="G40" s="12" t="s">
        <v>168</v>
      </c>
    </row>
    <row r="41" spans="1:7" ht="25.5">
      <c r="A41" s="11">
        <v>26</v>
      </c>
      <c r="B41" s="26" t="s">
        <v>98</v>
      </c>
      <c r="C41" s="43" t="s">
        <v>34</v>
      </c>
      <c r="D41" s="27">
        <v>270000</v>
      </c>
      <c r="E41" s="27">
        <v>50000</v>
      </c>
      <c r="F41" s="44">
        <v>40000</v>
      </c>
      <c r="G41" s="26" t="s">
        <v>169</v>
      </c>
    </row>
    <row r="42" spans="1:8" ht="51">
      <c r="A42" s="11">
        <v>27</v>
      </c>
      <c r="B42" s="19" t="s">
        <v>129</v>
      </c>
      <c r="C42" s="19" t="s">
        <v>34</v>
      </c>
      <c r="D42" s="21">
        <v>6500000</v>
      </c>
      <c r="E42" s="21">
        <v>340000</v>
      </c>
      <c r="F42" s="21">
        <v>140000</v>
      </c>
      <c r="G42" s="19" t="s">
        <v>186</v>
      </c>
      <c r="H42" s="23"/>
    </row>
    <row r="43" spans="1:9" ht="57" customHeight="1">
      <c r="A43" s="67">
        <v>28</v>
      </c>
      <c r="B43" s="19" t="s">
        <v>217</v>
      </c>
      <c r="C43" s="19" t="s">
        <v>39</v>
      </c>
      <c r="D43" s="22">
        <v>934626</v>
      </c>
      <c r="E43" s="22">
        <v>90000</v>
      </c>
      <c r="F43" s="22">
        <v>90000</v>
      </c>
      <c r="G43" s="19" t="s">
        <v>218</v>
      </c>
      <c r="H43" s="49"/>
      <c r="I43" s="2"/>
    </row>
    <row r="44" spans="1:9" ht="51">
      <c r="A44" s="11">
        <v>29</v>
      </c>
      <c r="B44" s="26" t="s">
        <v>219</v>
      </c>
      <c r="C44" s="43" t="s">
        <v>39</v>
      </c>
      <c r="D44" s="27">
        <v>211150</v>
      </c>
      <c r="E44" s="27">
        <v>50000</v>
      </c>
      <c r="F44" s="44">
        <v>40000</v>
      </c>
      <c r="G44" s="26" t="s">
        <v>170</v>
      </c>
      <c r="H44" s="50"/>
      <c r="I44" s="2"/>
    </row>
    <row r="45" spans="1:9" ht="51">
      <c r="A45" s="11">
        <v>30</v>
      </c>
      <c r="B45" s="26" t="s">
        <v>220</v>
      </c>
      <c r="C45" s="43" t="s">
        <v>39</v>
      </c>
      <c r="D45" s="27">
        <v>155500</v>
      </c>
      <c r="E45" s="27">
        <v>135000</v>
      </c>
      <c r="F45" s="44">
        <v>30000</v>
      </c>
      <c r="G45" s="19" t="s">
        <v>149</v>
      </c>
      <c r="H45" s="50"/>
      <c r="I45" s="2"/>
    </row>
    <row r="46" spans="1:8" ht="38.25">
      <c r="A46" s="11">
        <v>31</v>
      </c>
      <c r="B46" s="26" t="s">
        <v>130</v>
      </c>
      <c r="C46" s="43" t="s">
        <v>21</v>
      </c>
      <c r="D46" s="27">
        <v>34900</v>
      </c>
      <c r="E46" s="27">
        <v>10500</v>
      </c>
      <c r="F46" s="44">
        <v>0</v>
      </c>
      <c r="G46" s="26"/>
      <c r="H46" s="25"/>
    </row>
    <row r="47" spans="1:8" ht="38.25">
      <c r="A47" s="11">
        <v>32</v>
      </c>
      <c r="B47" s="26" t="s">
        <v>131</v>
      </c>
      <c r="C47" s="43" t="s">
        <v>21</v>
      </c>
      <c r="D47" s="27">
        <v>137000</v>
      </c>
      <c r="E47" s="27">
        <v>68000</v>
      </c>
      <c r="F47" s="44">
        <v>68000</v>
      </c>
      <c r="G47" s="26"/>
      <c r="H47" s="25"/>
    </row>
    <row r="48" spans="1:8" ht="38.25">
      <c r="A48" s="11">
        <v>33</v>
      </c>
      <c r="B48" s="26" t="s">
        <v>86</v>
      </c>
      <c r="C48" s="43" t="s">
        <v>21</v>
      </c>
      <c r="D48" s="27">
        <v>29047</v>
      </c>
      <c r="E48" s="27">
        <v>24000</v>
      </c>
      <c r="F48" s="44">
        <v>0</v>
      </c>
      <c r="G48" s="26" t="s">
        <v>132</v>
      </c>
      <c r="H48" s="25"/>
    </row>
    <row r="49" spans="1:8" ht="38.25">
      <c r="A49" s="11">
        <v>34</v>
      </c>
      <c r="B49" s="26" t="s">
        <v>133</v>
      </c>
      <c r="C49" s="43" t="s">
        <v>21</v>
      </c>
      <c r="D49" s="27">
        <v>61745</v>
      </c>
      <c r="E49" s="27">
        <v>45856</v>
      </c>
      <c r="F49" s="44">
        <v>20000</v>
      </c>
      <c r="G49" s="26" t="s">
        <v>221</v>
      </c>
      <c r="H49" s="25"/>
    </row>
    <row r="50" spans="1:8" ht="38.25">
      <c r="A50" s="11">
        <v>35</v>
      </c>
      <c r="B50" s="26" t="s">
        <v>222</v>
      </c>
      <c r="C50" s="43" t="s">
        <v>21</v>
      </c>
      <c r="D50" s="27">
        <v>56800</v>
      </c>
      <c r="E50" s="27">
        <v>38800</v>
      </c>
      <c r="F50" s="44">
        <v>18800</v>
      </c>
      <c r="G50" s="26"/>
      <c r="H50" s="25"/>
    </row>
    <row r="51" spans="1:8" ht="25.5">
      <c r="A51" s="11">
        <v>36</v>
      </c>
      <c r="B51" s="26" t="s">
        <v>198</v>
      </c>
      <c r="C51" s="43" t="s">
        <v>21</v>
      </c>
      <c r="D51" s="27">
        <v>18500</v>
      </c>
      <c r="E51" s="27">
        <v>18500</v>
      </c>
      <c r="F51" s="44">
        <v>0</v>
      </c>
      <c r="G51" s="26"/>
      <c r="H51" s="25"/>
    </row>
    <row r="52" spans="1:8" ht="12.75">
      <c r="A52" s="11">
        <v>37</v>
      </c>
      <c r="B52" s="26" t="s">
        <v>103</v>
      </c>
      <c r="C52" s="43" t="s">
        <v>21</v>
      </c>
      <c r="D52" s="27">
        <v>4900</v>
      </c>
      <c r="E52" s="27">
        <v>4300</v>
      </c>
      <c r="F52" s="44">
        <v>0</v>
      </c>
      <c r="G52" s="26"/>
      <c r="H52" s="25"/>
    </row>
    <row r="53" spans="1:8" ht="38.25">
      <c r="A53" s="11">
        <v>38</v>
      </c>
      <c r="B53" s="26" t="s">
        <v>110</v>
      </c>
      <c r="C53" s="43" t="s">
        <v>21</v>
      </c>
      <c r="D53" s="27">
        <v>60000</v>
      </c>
      <c r="E53" s="27">
        <v>25000</v>
      </c>
      <c r="F53" s="44">
        <v>25000</v>
      </c>
      <c r="G53" s="26" t="s">
        <v>223</v>
      </c>
      <c r="H53" s="25"/>
    </row>
    <row r="54" spans="1:8" ht="25.5">
      <c r="A54" s="11">
        <v>39</v>
      </c>
      <c r="B54" s="26" t="s">
        <v>134</v>
      </c>
      <c r="C54" s="43" t="s">
        <v>21</v>
      </c>
      <c r="D54" s="27">
        <v>29500</v>
      </c>
      <c r="E54" s="27">
        <v>14500</v>
      </c>
      <c r="F54" s="44">
        <v>0</v>
      </c>
      <c r="G54" s="26"/>
      <c r="H54" s="25"/>
    </row>
    <row r="55" spans="1:8" ht="25.5">
      <c r="A55" s="11">
        <v>40</v>
      </c>
      <c r="B55" s="26" t="s">
        <v>109</v>
      </c>
      <c r="C55" s="43" t="s">
        <v>21</v>
      </c>
      <c r="D55" s="27">
        <v>46400</v>
      </c>
      <c r="E55" s="27">
        <v>25000</v>
      </c>
      <c r="F55" s="44">
        <v>0</v>
      </c>
      <c r="G55" s="26"/>
      <c r="H55" s="25"/>
    </row>
    <row r="56" spans="1:8" ht="38.25">
      <c r="A56" s="11">
        <v>41</v>
      </c>
      <c r="B56" s="26" t="s">
        <v>102</v>
      </c>
      <c r="C56" s="43" t="s">
        <v>21</v>
      </c>
      <c r="D56" s="27">
        <v>33300</v>
      </c>
      <c r="E56" s="27">
        <v>9500</v>
      </c>
      <c r="F56" s="44">
        <v>0</v>
      </c>
      <c r="G56" s="26"/>
      <c r="H56" s="25"/>
    </row>
    <row r="57" spans="1:8" ht="25.5">
      <c r="A57" s="11">
        <v>42</v>
      </c>
      <c r="B57" s="26" t="s">
        <v>61</v>
      </c>
      <c r="C57" s="43" t="s">
        <v>21</v>
      </c>
      <c r="D57" s="27">
        <v>29524</v>
      </c>
      <c r="E57" s="27">
        <v>9000</v>
      </c>
      <c r="F57" s="44">
        <v>9000</v>
      </c>
      <c r="G57" s="26"/>
      <c r="H57" s="25"/>
    </row>
    <row r="58" spans="1:8" ht="25.5">
      <c r="A58" s="11">
        <v>43</v>
      </c>
      <c r="B58" s="26" t="s">
        <v>125</v>
      </c>
      <c r="C58" s="43" t="s">
        <v>21</v>
      </c>
      <c r="D58" s="27">
        <v>34200</v>
      </c>
      <c r="E58" s="27">
        <v>10200</v>
      </c>
      <c r="F58" s="44">
        <v>0</v>
      </c>
      <c r="G58" s="26"/>
      <c r="H58" s="25"/>
    </row>
    <row r="59" spans="1:8" ht="25.5">
      <c r="A59" s="11">
        <v>44</v>
      </c>
      <c r="B59" s="19" t="s">
        <v>80</v>
      </c>
      <c r="C59" s="19" t="s">
        <v>21</v>
      </c>
      <c r="D59" s="22">
        <v>207400</v>
      </c>
      <c r="E59" s="22">
        <v>95000</v>
      </c>
      <c r="F59" s="22">
        <v>28250</v>
      </c>
      <c r="G59" s="19" t="s">
        <v>224</v>
      </c>
      <c r="H59" s="23"/>
    </row>
    <row r="60" spans="1:8" ht="38.25">
      <c r="A60" s="11">
        <v>45</v>
      </c>
      <c r="B60" s="26" t="s">
        <v>85</v>
      </c>
      <c r="C60" s="43" t="s">
        <v>21</v>
      </c>
      <c r="D60" s="27">
        <v>68000</v>
      </c>
      <c r="E60" s="27">
        <v>63000</v>
      </c>
      <c r="F60" s="44">
        <v>30000</v>
      </c>
      <c r="G60" s="26" t="s">
        <v>171</v>
      </c>
      <c r="H60" s="25"/>
    </row>
    <row r="61" spans="1:8" ht="25.5">
      <c r="A61" s="11">
        <v>46</v>
      </c>
      <c r="B61" s="26" t="s">
        <v>84</v>
      </c>
      <c r="C61" s="43" t="s">
        <v>21</v>
      </c>
      <c r="D61" s="27">
        <v>2169210</v>
      </c>
      <c r="E61" s="27">
        <v>285000</v>
      </c>
      <c r="F61" s="44">
        <v>0</v>
      </c>
      <c r="G61" s="26"/>
      <c r="H61" s="25"/>
    </row>
    <row r="62" spans="1:8" ht="38.25">
      <c r="A62" s="11">
        <v>47</v>
      </c>
      <c r="B62" s="26" t="s">
        <v>144</v>
      </c>
      <c r="C62" s="43" t="s">
        <v>21</v>
      </c>
      <c r="D62" s="27">
        <v>35000</v>
      </c>
      <c r="E62" s="27">
        <v>23000</v>
      </c>
      <c r="F62" s="44">
        <v>23000</v>
      </c>
      <c r="G62" s="26"/>
      <c r="H62" s="25"/>
    </row>
    <row r="63" spans="1:8" ht="25.5">
      <c r="A63" s="11">
        <v>48</v>
      </c>
      <c r="B63" s="26" t="s">
        <v>145</v>
      </c>
      <c r="C63" s="43" t="s">
        <v>21</v>
      </c>
      <c r="D63" s="27">
        <v>160000</v>
      </c>
      <c r="E63" s="27">
        <v>40000</v>
      </c>
      <c r="F63" s="44">
        <v>30000</v>
      </c>
      <c r="G63" s="26" t="s">
        <v>146</v>
      </c>
      <c r="H63" s="25"/>
    </row>
    <row r="64" spans="1:8" ht="25.5">
      <c r="A64" s="11">
        <v>49</v>
      </c>
      <c r="B64" s="26" t="s">
        <v>200</v>
      </c>
      <c r="C64" s="43" t="s">
        <v>21</v>
      </c>
      <c r="D64" s="24">
        <v>147300</v>
      </c>
      <c r="E64" s="24">
        <v>42930</v>
      </c>
      <c r="F64" s="36">
        <v>16540</v>
      </c>
      <c r="G64" s="26" t="s">
        <v>225</v>
      </c>
      <c r="H64" s="25"/>
    </row>
    <row r="65" spans="1:8" ht="25.5">
      <c r="A65" s="11">
        <v>50</v>
      </c>
      <c r="B65" s="26" t="s">
        <v>92</v>
      </c>
      <c r="C65" s="43" t="s">
        <v>21</v>
      </c>
      <c r="D65" s="27">
        <v>272387</v>
      </c>
      <c r="E65" s="27">
        <v>50000</v>
      </c>
      <c r="F65" s="44">
        <v>25000</v>
      </c>
      <c r="G65" s="26" t="s">
        <v>226</v>
      </c>
      <c r="H65" s="25"/>
    </row>
    <row r="66" spans="1:8" ht="38.25">
      <c r="A66" s="11">
        <v>51</v>
      </c>
      <c r="B66" s="26" t="s">
        <v>227</v>
      </c>
      <c r="C66" s="43" t="s">
        <v>90</v>
      </c>
      <c r="D66" s="27">
        <v>16700</v>
      </c>
      <c r="E66" s="27">
        <v>5000</v>
      </c>
      <c r="F66" s="44">
        <v>5000</v>
      </c>
      <c r="G66" s="26" t="s">
        <v>228</v>
      </c>
      <c r="H66" s="25"/>
    </row>
    <row r="67" spans="1:8" ht="36.75" customHeight="1">
      <c r="A67" s="11">
        <v>52</v>
      </c>
      <c r="B67" s="19" t="s">
        <v>205</v>
      </c>
      <c r="C67" s="19" t="s">
        <v>63</v>
      </c>
      <c r="D67" s="22">
        <v>125500</v>
      </c>
      <c r="E67" s="22">
        <v>20000</v>
      </c>
      <c r="F67" s="22">
        <v>0</v>
      </c>
      <c r="G67" s="19" t="s">
        <v>187</v>
      </c>
      <c r="H67" s="23"/>
    </row>
    <row r="68" spans="1:8" ht="38.25">
      <c r="A68" s="11">
        <v>53</v>
      </c>
      <c r="B68" s="19" t="s">
        <v>64</v>
      </c>
      <c r="C68" s="19" t="s">
        <v>63</v>
      </c>
      <c r="D68" s="22">
        <v>342600</v>
      </c>
      <c r="E68" s="22">
        <v>30000</v>
      </c>
      <c r="F68" s="22">
        <v>30000</v>
      </c>
      <c r="G68" s="19" t="s">
        <v>140</v>
      </c>
      <c r="H68" s="23"/>
    </row>
    <row r="69" spans="1:9" ht="38.25">
      <c r="A69" s="11">
        <v>54</v>
      </c>
      <c r="B69" s="19" t="s">
        <v>67</v>
      </c>
      <c r="C69" s="19" t="s">
        <v>40</v>
      </c>
      <c r="D69" s="22">
        <v>10200</v>
      </c>
      <c r="E69" s="22">
        <v>7200</v>
      </c>
      <c r="F69" s="59">
        <v>5000</v>
      </c>
      <c r="G69" s="40"/>
      <c r="H69" s="23"/>
      <c r="I69" s="2"/>
    </row>
    <row r="70" spans="1:9" ht="25.5">
      <c r="A70" s="11">
        <v>55</v>
      </c>
      <c r="B70" s="19" t="s">
        <v>229</v>
      </c>
      <c r="C70" s="19" t="s">
        <v>40</v>
      </c>
      <c r="D70" s="22">
        <v>410000</v>
      </c>
      <c r="E70" s="22">
        <v>150000</v>
      </c>
      <c r="F70" s="22">
        <v>0</v>
      </c>
      <c r="G70" s="19"/>
      <c r="H70" s="23"/>
      <c r="I70" s="2"/>
    </row>
    <row r="71" spans="1:8" ht="26.25" customHeight="1">
      <c r="A71" s="11">
        <v>56</v>
      </c>
      <c r="B71" s="19" t="s">
        <v>230</v>
      </c>
      <c r="C71" s="19" t="s">
        <v>65</v>
      </c>
      <c r="D71" s="22">
        <v>400000</v>
      </c>
      <c r="E71" s="22">
        <v>45000</v>
      </c>
      <c r="F71" s="22">
        <v>35000</v>
      </c>
      <c r="G71" s="19" t="s">
        <v>140</v>
      </c>
      <c r="H71" s="25"/>
    </row>
    <row r="72" spans="1:8" ht="25.5">
      <c r="A72" s="11">
        <v>57</v>
      </c>
      <c r="B72" s="19" t="s">
        <v>135</v>
      </c>
      <c r="C72" s="19" t="s">
        <v>65</v>
      </c>
      <c r="D72" s="22">
        <v>100000</v>
      </c>
      <c r="E72" s="22">
        <v>30000</v>
      </c>
      <c r="F72" s="22">
        <v>10000</v>
      </c>
      <c r="G72" s="19" t="s">
        <v>204</v>
      </c>
      <c r="H72" s="23"/>
    </row>
    <row r="73" spans="1:9" ht="38.25">
      <c r="A73" s="11">
        <v>58</v>
      </c>
      <c r="B73" s="19" t="s">
        <v>136</v>
      </c>
      <c r="C73" s="19" t="s">
        <v>32</v>
      </c>
      <c r="D73" s="22">
        <v>41800</v>
      </c>
      <c r="E73" s="22">
        <v>35200</v>
      </c>
      <c r="F73" s="22">
        <v>7000</v>
      </c>
      <c r="G73" s="19" t="s">
        <v>231</v>
      </c>
      <c r="H73" s="23"/>
      <c r="I73" s="2"/>
    </row>
    <row r="74" spans="1:8" ht="63.75">
      <c r="A74" s="11">
        <v>59</v>
      </c>
      <c r="B74" s="19" t="s">
        <v>206</v>
      </c>
      <c r="C74" s="19" t="s">
        <v>94</v>
      </c>
      <c r="D74" s="22">
        <v>461015</v>
      </c>
      <c r="E74" s="22">
        <v>207500</v>
      </c>
      <c r="F74" s="22">
        <v>104000</v>
      </c>
      <c r="G74" s="19" t="s">
        <v>172</v>
      </c>
      <c r="H74" s="23"/>
    </row>
    <row r="75" spans="1:9" ht="38.25">
      <c r="A75" s="11">
        <v>60</v>
      </c>
      <c r="B75" s="19" t="s">
        <v>112</v>
      </c>
      <c r="C75" s="19" t="s">
        <v>94</v>
      </c>
      <c r="D75" s="22">
        <v>26000</v>
      </c>
      <c r="E75" s="22">
        <v>20000</v>
      </c>
      <c r="F75" s="22">
        <v>0</v>
      </c>
      <c r="G75" s="19" t="s">
        <v>141</v>
      </c>
      <c r="H75" s="23"/>
      <c r="I75" s="2"/>
    </row>
    <row r="76" spans="1:8" ht="38.25">
      <c r="A76" s="11">
        <v>61</v>
      </c>
      <c r="B76" s="19" t="s">
        <v>82</v>
      </c>
      <c r="C76" s="19" t="s">
        <v>54</v>
      </c>
      <c r="D76" s="22">
        <v>504000</v>
      </c>
      <c r="E76" s="22">
        <v>422000</v>
      </c>
      <c r="F76" s="22">
        <v>100000</v>
      </c>
      <c r="G76" s="19" t="s">
        <v>232</v>
      </c>
      <c r="H76" s="25"/>
    </row>
    <row r="77" spans="1:8" ht="25.5">
      <c r="A77" s="11">
        <v>62</v>
      </c>
      <c r="B77" s="19" t="s">
        <v>75</v>
      </c>
      <c r="C77" s="19" t="s">
        <v>74</v>
      </c>
      <c r="D77" s="22">
        <v>50000</v>
      </c>
      <c r="E77" s="22">
        <v>25000</v>
      </c>
      <c r="F77" s="22">
        <v>15000</v>
      </c>
      <c r="G77" s="19"/>
      <c r="H77" s="25"/>
    </row>
    <row r="78" spans="1:8" ht="26.25" customHeight="1">
      <c r="A78" s="11">
        <v>63</v>
      </c>
      <c r="B78" s="19" t="s">
        <v>142</v>
      </c>
      <c r="C78" s="19" t="s">
        <v>29</v>
      </c>
      <c r="D78" s="22">
        <v>24000</v>
      </c>
      <c r="E78" s="22">
        <v>15000</v>
      </c>
      <c r="F78" s="22">
        <v>7500</v>
      </c>
      <c r="G78" s="19" t="s">
        <v>233</v>
      </c>
      <c r="H78" s="25"/>
    </row>
    <row r="79" spans="1:9" ht="38.25">
      <c r="A79" s="11">
        <v>64</v>
      </c>
      <c r="B79" s="19" t="s">
        <v>115</v>
      </c>
      <c r="C79" s="19" t="s">
        <v>29</v>
      </c>
      <c r="D79" s="22">
        <v>30935</v>
      </c>
      <c r="E79" s="22">
        <v>15000</v>
      </c>
      <c r="F79" s="22">
        <v>10000</v>
      </c>
      <c r="G79" s="19" t="s">
        <v>234</v>
      </c>
      <c r="H79" s="25"/>
      <c r="I79" s="2"/>
    </row>
    <row r="80" spans="1:8" ht="51" customHeight="1">
      <c r="A80" s="11">
        <v>65</v>
      </c>
      <c r="B80" s="19" t="s">
        <v>207</v>
      </c>
      <c r="C80" s="19" t="s">
        <v>29</v>
      </c>
      <c r="D80" s="22">
        <v>30000</v>
      </c>
      <c r="E80" s="22">
        <v>30000</v>
      </c>
      <c r="F80" s="66">
        <v>0</v>
      </c>
      <c r="G80" s="19"/>
      <c r="H80" s="23"/>
    </row>
    <row r="81" spans="1:7" ht="12.75">
      <c r="A81" s="79" t="s">
        <v>8</v>
      </c>
      <c r="B81" s="80"/>
      <c r="C81" s="80"/>
      <c r="D81" s="80"/>
      <c r="E81" s="80"/>
      <c r="F81" s="80"/>
      <c r="G81" s="81"/>
    </row>
    <row r="82" spans="1:7" ht="38.25">
      <c r="A82" s="11">
        <v>66</v>
      </c>
      <c r="B82" s="38" t="s">
        <v>69</v>
      </c>
      <c r="C82" s="37" t="s">
        <v>35</v>
      </c>
      <c r="D82" s="27">
        <v>897128</v>
      </c>
      <c r="E82" s="27">
        <v>147128</v>
      </c>
      <c r="F82" s="44">
        <v>147128</v>
      </c>
      <c r="G82" s="12" t="s">
        <v>173</v>
      </c>
    </row>
    <row r="83" spans="1:8" ht="51">
      <c r="A83" s="11">
        <v>67</v>
      </c>
      <c r="B83" s="26" t="s">
        <v>235</v>
      </c>
      <c r="C83" s="37" t="s">
        <v>35</v>
      </c>
      <c r="D83" s="27">
        <v>6500</v>
      </c>
      <c r="E83" s="27">
        <v>3000</v>
      </c>
      <c r="F83" s="44">
        <v>3000</v>
      </c>
      <c r="G83" s="12" t="s">
        <v>147</v>
      </c>
      <c r="H83" s="25"/>
    </row>
    <row r="84" spans="1:8" ht="25.5">
      <c r="A84" s="11">
        <v>68</v>
      </c>
      <c r="B84" s="26" t="s">
        <v>83</v>
      </c>
      <c r="C84" s="37" t="s">
        <v>38</v>
      </c>
      <c r="D84" s="27">
        <v>57000</v>
      </c>
      <c r="E84" s="27">
        <v>28000</v>
      </c>
      <c r="F84" s="44">
        <v>0</v>
      </c>
      <c r="G84" s="40" t="s">
        <v>237</v>
      </c>
      <c r="H84" s="25"/>
    </row>
    <row r="85" spans="1:8" ht="51">
      <c r="A85" s="11">
        <v>69</v>
      </c>
      <c r="B85" s="26" t="s">
        <v>68</v>
      </c>
      <c r="C85" s="45" t="s">
        <v>58</v>
      </c>
      <c r="D85" s="16">
        <v>11083</v>
      </c>
      <c r="E85" s="16">
        <v>7583</v>
      </c>
      <c r="F85" s="33">
        <v>7583</v>
      </c>
      <c r="G85" s="40"/>
      <c r="H85" s="25"/>
    </row>
    <row r="86" spans="1:8" ht="86.25" customHeight="1">
      <c r="A86" s="11">
        <v>70</v>
      </c>
      <c r="B86" s="26" t="s">
        <v>236</v>
      </c>
      <c r="C86" s="45" t="s">
        <v>38</v>
      </c>
      <c r="D86" s="16">
        <v>115000</v>
      </c>
      <c r="E86" s="16">
        <v>48000</v>
      </c>
      <c r="F86" s="33">
        <v>48000</v>
      </c>
      <c r="G86" s="35" t="s">
        <v>201</v>
      </c>
      <c r="H86" s="25"/>
    </row>
    <row r="87" spans="1:9" ht="75.75" customHeight="1">
      <c r="A87" s="11">
        <v>71</v>
      </c>
      <c r="B87" s="26" t="s">
        <v>117</v>
      </c>
      <c r="C87" s="45" t="s">
        <v>38</v>
      </c>
      <c r="D87" s="16">
        <v>35000</v>
      </c>
      <c r="E87" s="16">
        <v>25000</v>
      </c>
      <c r="F87" s="33">
        <v>0</v>
      </c>
      <c r="G87" s="40" t="s">
        <v>238</v>
      </c>
      <c r="H87" s="25"/>
      <c r="I87" s="2"/>
    </row>
    <row r="88" spans="1:8" ht="38.25">
      <c r="A88" s="11">
        <v>72</v>
      </c>
      <c r="B88" s="26" t="s">
        <v>62</v>
      </c>
      <c r="C88" s="46" t="s">
        <v>25</v>
      </c>
      <c r="D88" s="16">
        <v>323000</v>
      </c>
      <c r="E88" s="16">
        <v>95000</v>
      </c>
      <c r="F88" s="33">
        <v>60000</v>
      </c>
      <c r="G88" s="12"/>
      <c r="H88" s="25"/>
    </row>
    <row r="89" spans="1:8" ht="38.25">
      <c r="A89" s="11">
        <v>73</v>
      </c>
      <c r="B89" s="26" t="s">
        <v>81</v>
      </c>
      <c r="C89" s="46" t="s">
        <v>25</v>
      </c>
      <c r="D89" s="24">
        <v>88607</v>
      </c>
      <c r="E89" s="24">
        <v>44303</v>
      </c>
      <c r="F89" s="39">
        <v>15000</v>
      </c>
      <c r="G89" s="12" t="s">
        <v>174</v>
      </c>
      <c r="H89" s="25"/>
    </row>
    <row r="90" spans="1:8" ht="51">
      <c r="A90" s="11">
        <v>74</v>
      </c>
      <c r="B90" s="26" t="s">
        <v>139</v>
      </c>
      <c r="C90" s="46" t="s">
        <v>25</v>
      </c>
      <c r="D90" s="16">
        <v>105000</v>
      </c>
      <c r="E90" s="16">
        <v>52500</v>
      </c>
      <c r="F90" s="33">
        <v>0</v>
      </c>
      <c r="G90" s="12"/>
      <c r="H90" s="47"/>
    </row>
    <row r="91" spans="1:8" ht="51">
      <c r="A91" s="11">
        <v>75</v>
      </c>
      <c r="B91" s="26" t="s">
        <v>116</v>
      </c>
      <c r="C91" s="46" t="s">
        <v>25</v>
      </c>
      <c r="D91" s="16">
        <v>12000</v>
      </c>
      <c r="E91" s="16">
        <v>10000</v>
      </c>
      <c r="F91" s="33">
        <v>10000</v>
      </c>
      <c r="G91" s="12" t="s">
        <v>175</v>
      </c>
      <c r="H91" s="47"/>
    </row>
    <row r="92" spans="1:8" ht="25.5">
      <c r="A92" s="11">
        <v>76</v>
      </c>
      <c r="B92" s="26" t="s">
        <v>203</v>
      </c>
      <c r="C92" s="46" t="s">
        <v>25</v>
      </c>
      <c r="D92" s="16">
        <v>39900</v>
      </c>
      <c r="E92" s="16">
        <v>20600</v>
      </c>
      <c r="F92" s="33">
        <v>0</v>
      </c>
      <c r="G92" s="12"/>
      <c r="H92" s="25"/>
    </row>
    <row r="93" spans="1:8" ht="38.25">
      <c r="A93" s="11">
        <v>77</v>
      </c>
      <c r="B93" s="13" t="s">
        <v>148</v>
      </c>
      <c r="C93" s="45" t="s">
        <v>47</v>
      </c>
      <c r="D93" s="24">
        <v>50000</v>
      </c>
      <c r="E93" s="24">
        <v>13000</v>
      </c>
      <c r="F93" s="36">
        <v>6000</v>
      </c>
      <c r="G93" s="75"/>
      <c r="H93" s="25"/>
    </row>
    <row r="94" spans="1:8" ht="38.25">
      <c r="A94" s="11">
        <v>78</v>
      </c>
      <c r="B94" s="26" t="s">
        <v>108</v>
      </c>
      <c r="C94" s="46" t="s">
        <v>41</v>
      </c>
      <c r="D94" s="24">
        <v>15800</v>
      </c>
      <c r="E94" s="24">
        <v>8300</v>
      </c>
      <c r="F94" s="36">
        <v>8300</v>
      </c>
      <c r="G94" s="12" t="s">
        <v>171</v>
      </c>
      <c r="H94" s="25"/>
    </row>
    <row r="95" spans="1:8" ht="25.5">
      <c r="A95" s="76">
        <v>79</v>
      </c>
      <c r="B95" s="77" t="s">
        <v>107</v>
      </c>
      <c r="C95" s="46" t="s">
        <v>41</v>
      </c>
      <c r="D95" s="24">
        <v>99819</v>
      </c>
      <c r="E95" s="24">
        <v>27099</v>
      </c>
      <c r="F95" s="36">
        <v>27099</v>
      </c>
      <c r="G95" s="12"/>
      <c r="H95" s="25"/>
    </row>
    <row r="96" spans="1:8" ht="25.5">
      <c r="A96" s="11">
        <v>80</v>
      </c>
      <c r="B96" s="26" t="s">
        <v>106</v>
      </c>
      <c r="C96" s="46" t="s">
        <v>41</v>
      </c>
      <c r="D96" s="24">
        <v>18895</v>
      </c>
      <c r="E96" s="24">
        <v>13245</v>
      </c>
      <c r="F96" s="36">
        <v>0</v>
      </c>
      <c r="G96" s="12" t="s">
        <v>176</v>
      </c>
      <c r="H96" s="25"/>
    </row>
    <row r="97" spans="1:8" ht="39" customHeight="1">
      <c r="A97" s="11">
        <v>81</v>
      </c>
      <c r="B97" s="26" t="s">
        <v>239</v>
      </c>
      <c r="C97" s="46" t="s">
        <v>41</v>
      </c>
      <c r="D97" s="24">
        <v>7400</v>
      </c>
      <c r="E97" s="24">
        <v>7400</v>
      </c>
      <c r="F97" s="36">
        <v>0</v>
      </c>
      <c r="G97" s="12"/>
      <c r="H97" s="25"/>
    </row>
    <row r="98" spans="1:8" ht="25.5">
      <c r="A98" s="11">
        <v>82</v>
      </c>
      <c r="B98" s="26" t="s">
        <v>105</v>
      </c>
      <c r="C98" s="46" t="s">
        <v>41</v>
      </c>
      <c r="D98" s="24">
        <v>9760</v>
      </c>
      <c r="E98" s="24">
        <v>3260</v>
      </c>
      <c r="F98" s="36">
        <v>3260</v>
      </c>
      <c r="G98" s="12"/>
      <c r="H98" s="25"/>
    </row>
    <row r="99" spans="1:8" ht="25.5">
      <c r="A99" s="11">
        <v>83</v>
      </c>
      <c r="B99" s="26" t="s">
        <v>104</v>
      </c>
      <c r="C99" s="46" t="s">
        <v>41</v>
      </c>
      <c r="D99" s="24">
        <v>17900</v>
      </c>
      <c r="E99" s="24">
        <v>13100</v>
      </c>
      <c r="F99" s="36">
        <v>13100</v>
      </c>
      <c r="G99" s="12"/>
      <c r="H99" s="25"/>
    </row>
    <row r="100" spans="1:8" ht="63.75">
      <c r="A100" s="67">
        <v>84</v>
      </c>
      <c r="B100" s="26" t="s">
        <v>240</v>
      </c>
      <c r="C100" s="46" t="s">
        <v>41</v>
      </c>
      <c r="D100" s="24">
        <v>55000</v>
      </c>
      <c r="E100" s="24">
        <v>25000</v>
      </c>
      <c r="F100" s="36">
        <v>25000</v>
      </c>
      <c r="G100" s="12" t="s">
        <v>177</v>
      </c>
      <c r="H100" s="25"/>
    </row>
    <row r="101" spans="1:8" ht="25.5">
      <c r="A101" s="11">
        <v>85</v>
      </c>
      <c r="B101" s="13" t="s">
        <v>95</v>
      </c>
      <c r="C101" s="45" t="s">
        <v>41</v>
      </c>
      <c r="D101" s="24">
        <v>6500</v>
      </c>
      <c r="E101" s="24">
        <v>4700</v>
      </c>
      <c r="F101" s="36">
        <v>4700</v>
      </c>
      <c r="G101" s="12"/>
      <c r="H101" s="25"/>
    </row>
    <row r="102" spans="1:8" ht="25.5">
      <c r="A102" s="11">
        <v>86</v>
      </c>
      <c r="B102" s="12" t="s">
        <v>124</v>
      </c>
      <c r="C102" s="54" t="s">
        <v>41</v>
      </c>
      <c r="D102" s="24">
        <v>24270</v>
      </c>
      <c r="E102" s="24">
        <v>15860</v>
      </c>
      <c r="F102" s="36">
        <v>7930</v>
      </c>
      <c r="G102" s="12" t="s">
        <v>150</v>
      </c>
      <c r="H102" s="25"/>
    </row>
    <row r="103" spans="1:8" ht="38.25">
      <c r="A103" s="11">
        <v>87</v>
      </c>
      <c r="B103" s="13" t="s">
        <v>60</v>
      </c>
      <c r="C103" s="45" t="s">
        <v>56</v>
      </c>
      <c r="D103" s="24">
        <v>129000</v>
      </c>
      <c r="E103" s="24">
        <v>10000</v>
      </c>
      <c r="F103" s="36">
        <v>10000</v>
      </c>
      <c r="G103" s="12" t="s">
        <v>241</v>
      </c>
      <c r="H103" s="25"/>
    </row>
    <row r="104" spans="1:8" ht="51">
      <c r="A104" s="11">
        <v>88</v>
      </c>
      <c r="B104" s="26" t="s">
        <v>242</v>
      </c>
      <c r="C104" s="45" t="s">
        <v>55</v>
      </c>
      <c r="D104" s="24">
        <v>69300</v>
      </c>
      <c r="E104" s="24">
        <v>10000</v>
      </c>
      <c r="F104" s="36">
        <v>5000</v>
      </c>
      <c r="G104" s="12" t="s">
        <v>178</v>
      </c>
      <c r="H104" s="25"/>
    </row>
    <row r="105" spans="1:8" s="42" customFormat="1" ht="25.5">
      <c r="A105" s="11">
        <v>89</v>
      </c>
      <c r="B105" s="13" t="s">
        <v>151</v>
      </c>
      <c r="C105" s="45" t="s">
        <v>55</v>
      </c>
      <c r="D105" s="24">
        <v>97800</v>
      </c>
      <c r="E105" s="24">
        <v>25500</v>
      </c>
      <c r="F105" s="36">
        <v>14950</v>
      </c>
      <c r="G105" s="12" t="s">
        <v>152</v>
      </c>
      <c r="H105" s="25"/>
    </row>
    <row r="106" spans="1:8" ht="27.75" customHeight="1">
      <c r="A106" s="11">
        <v>90</v>
      </c>
      <c r="B106" s="28" t="s">
        <v>243</v>
      </c>
      <c r="C106" s="19" t="s">
        <v>31</v>
      </c>
      <c r="D106" s="39">
        <v>63500</v>
      </c>
      <c r="E106" s="39">
        <v>10000</v>
      </c>
      <c r="F106" s="20">
        <v>10000</v>
      </c>
      <c r="G106" s="12"/>
      <c r="H106" s="25"/>
    </row>
    <row r="107" spans="1:9" ht="51">
      <c r="A107" s="11">
        <v>91</v>
      </c>
      <c r="B107" s="26" t="s">
        <v>118</v>
      </c>
      <c r="C107" s="46" t="s">
        <v>55</v>
      </c>
      <c r="D107" s="24">
        <v>138000</v>
      </c>
      <c r="E107" s="24">
        <v>30000</v>
      </c>
      <c r="F107" s="36">
        <v>0</v>
      </c>
      <c r="G107" s="12" t="s">
        <v>179</v>
      </c>
      <c r="H107" s="25"/>
      <c r="I107" s="2"/>
    </row>
    <row r="108" spans="1:8" ht="38.25">
      <c r="A108" s="11">
        <v>92</v>
      </c>
      <c r="B108" s="26" t="s">
        <v>208</v>
      </c>
      <c r="C108" s="45" t="s">
        <v>55</v>
      </c>
      <c r="D108" s="24">
        <v>30000</v>
      </c>
      <c r="E108" s="24">
        <v>10000</v>
      </c>
      <c r="F108" s="36">
        <v>10000</v>
      </c>
      <c r="G108" s="12"/>
      <c r="H108" s="25"/>
    </row>
    <row r="109" spans="1:8" ht="25.5">
      <c r="A109" s="11">
        <v>93</v>
      </c>
      <c r="B109" s="28" t="s">
        <v>70</v>
      </c>
      <c r="C109" s="19" t="s">
        <v>37</v>
      </c>
      <c r="D109" s="39">
        <v>20000</v>
      </c>
      <c r="E109" s="39">
        <v>5000</v>
      </c>
      <c r="F109" s="20">
        <v>5000</v>
      </c>
      <c r="G109" s="12" t="s">
        <v>209</v>
      </c>
      <c r="H109" s="25"/>
    </row>
    <row r="110" spans="1:8" ht="38.25" customHeight="1">
      <c r="A110" s="11">
        <v>94</v>
      </c>
      <c r="B110" s="28" t="s">
        <v>244</v>
      </c>
      <c r="C110" s="19" t="s">
        <v>37</v>
      </c>
      <c r="D110" s="39">
        <v>78500</v>
      </c>
      <c r="E110" s="39">
        <v>30000</v>
      </c>
      <c r="F110" s="20">
        <v>15000</v>
      </c>
      <c r="G110" s="12" t="s">
        <v>153</v>
      </c>
      <c r="H110" s="25"/>
    </row>
    <row r="111" spans="1:8" ht="25.5">
      <c r="A111" s="11">
        <v>95</v>
      </c>
      <c r="B111" s="28" t="s">
        <v>100</v>
      </c>
      <c r="C111" s="19" t="s">
        <v>30</v>
      </c>
      <c r="D111" s="39">
        <v>8900</v>
      </c>
      <c r="E111" s="39">
        <v>4900</v>
      </c>
      <c r="F111" s="20">
        <v>4000</v>
      </c>
      <c r="G111" s="12"/>
      <c r="H111" s="25"/>
    </row>
    <row r="112" spans="1:9" ht="38.25">
      <c r="A112" s="11">
        <v>96</v>
      </c>
      <c r="B112" s="28" t="s">
        <v>93</v>
      </c>
      <c r="C112" s="19" t="s">
        <v>30</v>
      </c>
      <c r="D112" s="39">
        <v>25277</v>
      </c>
      <c r="E112" s="39">
        <v>23277</v>
      </c>
      <c r="F112" s="20">
        <v>20777</v>
      </c>
      <c r="G112" s="12"/>
      <c r="H112" s="25"/>
      <c r="I112" s="2"/>
    </row>
    <row r="113" spans="1:8" ht="39" customHeight="1">
      <c r="A113" s="11">
        <v>97</v>
      </c>
      <c r="B113" s="28" t="s">
        <v>91</v>
      </c>
      <c r="C113" s="19" t="s">
        <v>30</v>
      </c>
      <c r="D113" s="39">
        <v>19400</v>
      </c>
      <c r="E113" s="39">
        <v>19400</v>
      </c>
      <c r="F113" s="20">
        <v>10000</v>
      </c>
      <c r="G113" s="12"/>
      <c r="H113" s="25"/>
    </row>
    <row r="114" spans="1:8" ht="38.25">
      <c r="A114" s="11">
        <v>98</v>
      </c>
      <c r="B114" s="28" t="s">
        <v>210</v>
      </c>
      <c r="C114" s="19" t="s">
        <v>30</v>
      </c>
      <c r="D114" s="39">
        <v>2700</v>
      </c>
      <c r="E114" s="39">
        <v>2700</v>
      </c>
      <c r="F114" s="20">
        <v>2500</v>
      </c>
      <c r="G114" s="12" t="s">
        <v>233</v>
      </c>
      <c r="H114" s="25"/>
    </row>
    <row r="115" spans="1:8" ht="51" customHeight="1">
      <c r="A115" s="11">
        <v>99</v>
      </c>
      <c r="B115" s="28" t="s">
        <v>123</v>
      </c>
      <c r="C115" s="19" t="s">
        <v>30</v>
      </c>
      <c r="D115" s="39">
        <v>2000000</v>
      </c>
      <c r="E115" s="39">
        <v>1553000</v>
      </c>
      <c r="F115" s="20">
        <v>0</v>
      </c>
      <c r="G115" s="12"/>
      <c r="H115" s="25"/>
    </row>
    <row r="116" spans="1:9" ht="114.75" customHeight="1">
      <c r="A116" s="11">
        <v>100</v>
      </c>
      <c r="B116" s="26" t="s">
        <v>138</v>
      </c>
      <c r="C116" s="46" t="s">
        <v>30</v>
      </c>
      <c r="D116" s="16">
        <v>263900</v>
      </c>
      <c r="E116" s="16">
        <v>263900</v>
      </c>
      <c r="F116" s="33">
        <v>80000</v>
      </c>
      <c r="G116" s="12" t="s">
        <v>245</v>
      </c>
      <c r="H116" s="47"/>
      <c r="I116" s="2"/>
    </row>
    <row r="117" spans="1:7" ht="12.75">
      <c r="A117" s="79" t="s">
        <v>87</v>
      </c>
      <c r="B117" s="80"/>
      <c r="C117" s="80"/>
      <c r="D117" s="80"/>
      <c r="E117" s="80"/>
      <c r="F117" s="80"/>
      <c r="G117" s="81"/>
    </row>
    <row r="118" spans="1:8" ht="25.5">
      <c r="A118" s="11">
        <v>101</v>
      </c>
      <c r="B118" s="13" t="s">
        <v>143</v>
      </c>
      <c r="C118" s="45" t="s">
        <v>88</v>
      </c>
      <c r="D118" s="27">
        <v>10150</v>
      </c>
      <c r="E118" s="27">
        <v>8150</v>
      </c>
      <c r="F118" s="44">
        <v>0</v>
      </c>
      <c r="G118" s="26"/>
      <c r="H118" s="25"/>
    </row>
    <row r="119" spans="1:8" ht="38.25">
      <c r="A119" s="11">
        <v>102</v>
      </c>
      <c r="B119" s="13" t="s">
        <v>122</v>
      </c>
      <c r="C119" s="45" t="s">
        <v>26</v>
      </c>
      <c r="D119" s="16">
        <v>163000</v>
      </c>
      <c r="E119" s="16">
        <v>40000</v>
      </c>
      <c r="F119" s="36">
        <v>40000</v>
      </c>
      <c r="G119" s="26" t="s">
        <v>154</v>
      </c>
      <c r="H119" s="25"/>
    </row>
    <row r="120" spans="1:8" ht="25.5">
      <c r="A120" s="11">
        <v>103</v>
      </c>
      <c r="B120" s="13" t="s">
        <v>111</v>
      </c>
      <c r="C120" s="45" t="s">
        <v>24</v>
      </c>
      <c r="D120" s="16">
        <v>57000</v>
      </c>
      <c r="E120" s="16">
        <v>24000</v>
      </c>
      <c r="F120" s="36">
        <v>0</v>
      </c>
      <c r="G120" s="26"/>
      <c r="H120" s="25"/>
    </row>
    <row r="121" spans="1:8" ht="38.25">
      <c r="A121" s="11">
        <v>104</v>
      </c>
      <c r="B121" s="26" t="s">
        <v>77</v>
      </c>
      <c r="C121" s="43" t="s">
        <v>24</v>
      </c>
      <c r="D121" s="27">
        <v>367200</v>
      </c>
      <c r="E121" s="27">
        <v>89200</v>
      </c>
      <c r="F121" s="44">
        <v>89200</v>
      </c>
      <c r="G121" s="26" t="s">
        <v>180</v>
      </c>
      <c r="H121" s="25"/>
    </row>
    <row r="122" spans="1:8" ht="38.25">
      <c r="A122" s="11">
        <v>105</v>
      </c>
      <c r="B122" s="46" t="s">
        <v>155</v>
      </c>
      <c r="C122" s="46" t="s">
        <v>28</v>
      </c>
      <c r="D122" s="16">
        <v>75000</v>
      </c>
      <c r="E122" s="16">
        <v>75000</v>
      </c>
      <c r="F122" s="36">
        <v>75000</v>
      </c>
      <c r="G122" s="26" t="s">
        <v>126</v>
      </c>
      <c r="H122" s="25"/>
    </row>
    <row r="123" spans="1:8" ht="63.75">
      <c r="A123" s="11">
        <v>106</v>
      </c>
      <c r="B123" s="13" t="s">
        <v>156</v>
      </c>
      <c r="C123" s="45" t="s">
        <v>28</v>
      </c>
      <c r="D123" s="16">
        <v>177225</v>
      </c>
      <c r="E123" s="16">
        <v>177225</v>
      </c>
      <c r="F123" s="36">
        <v>177225</v>
      </c>
      <c r="G123" s="26" t="s">
        <v>59</v>
      </c>
      <c r="H123" s="25"/>
    </row>
    <row r="124" spans="1:8" ht="55.5" customHeight="1">
      <c r="A124" s="11">
        <v>107</v>
      </c>
      <c r="B124" s="13" t="s">
        <v>119</v>
      </c>
      <c r="C124" s="45" t="s">
        <v>27</v>
      </c>
      <c r="D124" s="16">
        <v>480000</v>
      </c>
      <c r="E124" s="16">
        <v>327708</v>
      </c>
      <c r="F124" s="39">
        <v>189236</v>
      </c>
      <c r="G124" s="26" t="s">
        <v>246</v>
      </c>
      <c r="H124" s="25"/>
    </row>
    <row r="125" spans="1:8" ht="51" customHeight="1">
      <c r="A125" s="11">
        <v>108</v>
      </c>
      <c r="B125" s="13" t="s">
        <v>120</v>
      </c>
      <c r="C125" s="45" t="s">
        <v>27</v>
      </c>
      <c r="D125" s="16">
        <v>270000</v>
      </c>
      <c r="E125" s="16">
        <v>270000</v>
      </c>
      <c r="F125" s="39">
        <v>65000</v>
      </c>
      <c r="G125" s="26" t="s">
        <v>188</v>
      </c>
      <c r="H125" s="25"/>
    </row>
    <row r="126" spans="1:8" ht="38.25">
      <c r="A126" s="11">
        <v>109</v>
      </c>
      <c r="B126" s="13" t="s">
        <v>121</v>
      </c>
      <c r="C126" s="45" t="s">
        <v>27</v>
      </c>
      <c r="D126" s="16">
        <v>150000</v>
      </c>
      <c r="E126" s="16">
        <v>150000</v>
      </c>
      <c r="F126" s="39">
        <v>75000</v>
      </c>
      <c r="G126" s="26" t="s">
        <v>181</v>
      </c>
      <c r="H126" s="25"/>
    </row>
    <row r="127" spans="1:8" ht="51">
      <c r="A127" s="11">
        <v>110</v>
      </c>
      <c r="B127" s="13" t="s">
        <v>157</v>
      </c>
      <c r="C127" s="45" t="s">
        <v>53</v>
      </c>
      <c r="D127" s="16">
        <v>799394</v>
      </c>
      <c r="E127" s="16">
        <v>378594</v>
      </c>
      <c r="F127" s="39">
        <v>61023</v>
      </c>
      <c r="G127" s="26" t="s">
        <v>247</v>
      </c>
      <c r="H127" s="25"/>
    </row>
    <row r="128" spans="1:8" ht="38.25">
      <c r="A128" s="11">
        <v>111</v>
      </c>
      <c r="B128" s="13" t="s">
        <v>158</v>
      </c>
      <c r="C128" s="45" t="s">
        <v>53</v>
      </c>
      <c r="D128" s="16">
        <v>99000</v>
      </c>
      <c r="E128" s="16">
        <v>27000</v>
      </c>
      <c r="F128" s="39">
        <v>9000</v>
      </c>
      <c r="G128" s="26" t="s">
        <v>159</v>
      </c>
      <c r="H128" s="25"/>
    </row>
    <row r="129" spans="1:8" ht="38.25">
      <c r="A129" s="11">
        <v>112</v>
      </c>
      <c r="B129" s="13" t="s">
        <v>78</v>
      </c>
      <c r="C129" s="45" t="s">
        <v>50</v>
      </c>
      <c r="D129" s="16">
        <v>394000</v>
      </c>
      <c r="E129" s="16">
        <v>100000</v>
      </c>
      <c r="F129" s="39">
        <v>50000</v>
      </c>
      <c r="G129" s="26"/>
      <c r="H129" s="25"/>
    </row>
    <row r="130" spans="1:8" ht="12.75">
      <c r="A130" s="11">
        <v>113</v>
      </c>
      <c r="B130" s="13" t="s">
        <v>76</v>
      </c>
      <c r="C130" s="45" t="s">
        <v>50</v>
      </c>
      <c r="D130" s="16">
        <v>63900</v>
      </c>
      <c r="E130" s="16">
        <v>13650</v>
      </c>
      <c r="F130" s="39">
        <v>13650</v>
      </c>
      <c r="G130" s="26"/>
      <c r="H130" s="25"/>
    </row>
    <row r="131" spans="1:8" ht="51">
      <c r="A131" s="11">
        <v>114</v>
      </c>
      <c r="B131" s="26" t="s">
        <v>73</v>
      </c>
      <c r="C131" s="46" t="s">
        <v>50</v>
      </c>
      <c r="D131" s="16">
        <v>48100</v>
      </c>
      <c r="E131" s="16">
        <v>36100</v>
      </c>
      <c r="F131" s="39">
        <v>36100</v>
      </c>
      <c r="G131" s="26" t="s">
        <v>160</v>
      </c>
      <c r="H131" s="25"/>
    </row>
    <row r="132" spans="1:8" ht="25.5">
      <c r="A132" s="11">
        <v>115</v>
      </c>
      <c r="B132" s="26" t="s">
        <v>113</v>
      </c>
      <c r="C132" s="46" t="s">
        <v>114</v>
      </c>
      <c r="D132" s="16">
        <v>90000</v>
      </c>
      <c r="E132" s="16">
        <v>12000</v>
      </c>
      <c r="F132" s="39">
        <v>12000</v>
      </c>
      <c r="G132" s="26" t="s">
        <v>182</v>
      </c>
      <c r="H132" s="25"/>
    </row>
    <row r="133" spans="1:7" ht="14.25">
      <c r="A133" s="52"/>
      <c r="B133" s="30"/>
      <c r="C133" s="55"/>
      <c r="D133" s="31" t="s">
        <v>15</v>
      </c>
      <c r="E133" s="70">
        <f>SUM(E30:E132)</f>
        <v>7853068</v>
      </c>
      <c r="F133" s="70">
        <f>SUM(F30:F132)</f>
        <v>2705851</v>
      </c>
      <c r="G133" s="60"/>
    </row>
    <row r="134" spans="1:7" ht="13.5" thickBot="1">
      <c r="A134" s="52"/>
      <c r="B134" s="30"/>
      <c r="C134" s="55"/>
      <c r="D134" s="32" t="s">
        <v>10</v>
      </c>
      <c r="E134" s="71">
        <f>F26</f>
        <v>1187241</v>
      </c>
      <c r="F134" s="72">
        <f>F26</f>
        <v>1187241</v>
      </c>
      <c r="G134" s="60"/>
    </row>
    <row r="135" spans="1:7" ht="15.75">
      <c r="A135" s="52"/>
      <c r="B135" s="30"/>
      <c r="C135" s="55"/>
      <c r="D135" s="31" t="s">
        <v>16</v>
      </c>
      <c r="E135" s="73">
        <f>SUM(E133+E134)</f>
        <v>9040309</v>
      </c>
      <c r="F135" s="73">
        <f>SUM(F133+F134)</f>
        <v>3893092</v>
      </c>
      <c r="G135" s="60"/>
    </row>
    <row r="136" spans="1:7" ht="13.5" thickBot="1">
      <c r="A136" s="52"/>
      <c r="B136" s="30"/>
      <c r="C136" s="55"/>
      <c r="D136" s="32" t="s">
        <v>17</v>
      </c>
      <c r="E136" s="71">
        <f>C6</f>
        <v>3986690.98</v>
      </c>
      <c r="F136" s="72">
        <f>C6</f>
        <v>3986690.98</v>
      </c>
      <c r="G136" s="60"/>
    </row>
    <row r="137" spans="1:7" ht="16.5" thickBot="1">
      <c r="A137" s="52"/>
      <c r="B137" s="30"/>
      <c r="C137" s="55"/>
      <c r="D137" s="31" t="s">
        <v>18</v>
      </c>
      <c r="E137" s="74">
        <f>SUM(E136-E135)</f>
        <v>-5053618.02</v>
      </c>
      <c r="F137" s="74">
        <f>SUM(F136-F135)</f>
        <v>93598.97999999998</v>
      </c>
      <c r="G137" s="60"/>
    </row>
    <row r="138" spans="2:3" ht="12.75">
      <c r="B138" s="2"/>
      <c r="C138" s="56"/>
    </row>
    <row r="139" spans="2:3" ht="12.75">
      <c r="B139" s="2"/>
      <c r="C139" s="57"/>
    </row>
    <row r="140" spans="2:3" ht="12.75">
      <c r="B140" s="2"/>
      <c r="C140" s="57"/>
    </row>
    <row r="141" ht="12.75">
      <c r="C141" s="56"/>
    </row>
    <row r="142" spans="2:3" ht="12.75">
      <c r="B142" s="1"/>
      <c r="C142" s="58"/>
    </row>
  </sheetData>
  <sheetProtection/>
  <mergeCells count="11">
    <mergeCell ref="A1:I2"/>
    <mergeCell ref="A7:G7"/>
    <mergeCell ref="A9:G9"/>
    <mergeCell ref="A13:G13"/>
    <mergeCell ref="D5:G5"/>
    <mergeCell ref="D6:E6"/>
    <mergeCell ref="A117:G117"/>
    <mergeCell ref="A18:G18"/>
    <mergeCell ref="A27:G27"/>
    <mergeCell ref="A29:G29"/>
    <mergeCell ref="A81:G8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&amp;RRegionale Kulturförderung 2013
</oddHeader>
    <oddFooter>&amp;LFI am 14.11.2013
LA am 23.11.2013&amp;CSeite&amp;P von &amp;N&amp;RAnlage 1 zur Vorlage 13/2389/1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z912205</cp:lastModifiedBy>
  <cp:lastPrinted>2012-11-05T14:14:31Z</cp:lastPrinted>
  <dcterms:created xsi:type="dcterms:W3CDTF">2010-08-05T09:27:14Z</dcterms:created>
  <dcterms:modified xsi:type="dcterms:W3CDTF">2012-11-05T14:24:24Z</dcterms:modified>
  <cp:category/>
  <cp:version/>
  <cp:contentType/>
  <cp:contentStatus/>
</cp:coreProperties>
</file>