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015" windowHeight="11955" activeTab="0"/>
  </bookViews>
  <sheets>
    <sheet name="201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z840018</author>
  </authors>
  <commentList>
    <comment ref="B109" authorId="0">
      <text>
        <r>
          <rPr>
            <b/>
            <sz val="8"/>
            <rFont val="Tahoma"/>
            <family val="2"/>
          </rPr>
          <t>z840018:</t>
        </r>
        <r>
          <rPr>
            <sz val="8"/>
            <rFont val="Tahoma"/>
            <family val="2"/>
          </rPr>
          <t xml:space="preserve">
Antrag wird zusammen mit dem Antrag des Landesverbandes gestellt</t>
        </r>
      </text>
    </comment>
  </commentList>
</comments>
</file>

<file path=xl/sharedStrings.xml><?xml version="1.0" encoding="utf-8"?>
<sst xmlns="http://schemas.openxmlformats.org/spreadsheetml/2006/main" count="130" uniqueCount="123">
  <si>
    <t>Reg. Bez. Düsseldorf</t>
  </si>
  <si>
    <t>Verwaltungsbezirk</t>
  </si>
  <si>
    <t>Förderung</t>
  </si>
  <si>
    <t>Nr.</t>
  </si>
  <si>
    <t>Krfr. St. Düsseldorf</t>
  </si>
  <si>
    <t>Elan Gesellsch. f. Psychohygiene</t>
  </si>
  <si>
    <t>Verein f. Langzeitp. RK Düsseldorf</t>
  </si>
  <si>
    <t>Diakonie Kaiserswerth</t>
  </si>
  <si>
    <t>Gesundheitsamt Stadt Dü-dorf, SPZ Dü-dorf</t>
  </si>
  <si>
    <t>Patientenclub Düsseldorf</t>
  </si>
  <si>
    <t>Duisburg</t>
  </si>
  <si>
    <t>Psychiatrische Hilfsgemeinsch.</t>
  </si>
  <si>
    <t>Psychiatr. HG Migrationsfachdienst</t>
  </si>
  <si>
    <t>Regenbogen e. V.</t>
  </si>
  <si>
    <t>Essen</t>
  </si>
  <si>
    <t>Essener Kontakte e. V.</t>
  </si>
  <si>
    <t>ASB Essen</t>
  </si>
  <si>
    <t>OG Essen d. Anghörig. psy. Kranker</t>
  </si>
  <si>
    <t>SPE e. V.</t>
  </si>
  <si>
    <t>Philippusstift</t>
  </si>
  <si>
    <t>ViBB Essen e. V.</t>
  </si>
  <si>
    <t>Krefeld</t>
  </si>
  <si>
    <t>Psychosoziale Hilfe Krefeld</t>
  </si>
  <si>
    <t>Klinik Königshof</t>
  </si>
  <si>
    <t>SKM Krefeld</t>
  </si>
  <si>
    <t>Mönchengladbach</t>
  </si>
  <si>
    <t>Verein f. Reha. Psychisch Kranker</t>
  </si>
  <si>
    <t>Verein für Angehörige psych. Kranker</t>
  </si>
  <si>
    <t>Kriseninterventionsdienst Mögla</t>
  </si>
  <si>
    <t>keine Förderung</t>
  </si>
  <si>
    <t>Patientenclub Mönchengladbach</t>
  </si>
  <si>
    <t>Mülheim a.d. Ruhr</t>
  </si>
  <si>
    <t>Mülheimer Kontakte</t>
  </si>
  <si>
    <t>Oberhausen</t>
  </si>
  <si>
    <t>Caritasverband Oberhausen</t>
  </si>
  <si>
    <t>Diakonisches Werk Oberhausen</t>
  </si>
  <si>
    <t>Intego GmbH</t>
  </si>
  <si>
    <t>Grenzgänger e. V.</t>
  </si>
  <si>
    <t>neu 2011</t>
  </si>
  <si>
    <t>Remscheid</t>
  </si>
  <si>
    <t>SPZ Remscheid gGmbH Cafe Elling</t>
  </si>
  <si>
    <t>Stiftung Tannenhof Laienhelf.-gruppe</t>
  </si>
  <si>
    <t>Seele in Not e. V.</t>
  </si>
  <si>
    <t>Solingen</t>
  </si>
  <si>
    <t>Psychosozialer Trägerverein Solingen</t>
  </si>
  <si>
    <t>Verein d. Angeh. psychisch Kranker</t>
  </si>
  <si>
    <t>Phönix e. V.</t>
  </si>
  <si>
    <t xml:space="preserve">Wuppertal </t>
  </si>
  <si>
    <t>SPZ Wuppertal gGmbH</t>
  </si>
  <si>
    <t>Freundes- u. Förderkreis Suchtkr.-hilfe, Wuppertal</t>
  </si>
  <si>
    <t>Kreis Kleve</t>
  </si>
  <si>
    <t>IG Kath. Frauengem. RK Bedburg-Hau</t>
  </si>
  <si>
    <t>Papillon e. V.</t>
  </si>
  <si>
    <t>Ev. Seelsorge an den RK Bedb.-Hau</t>
  </si>
  <si>
    <t>Freizeitclub Kleve RK Bedb.-Hau</t>
  </si>
  <si>
    <t>Mettmann</t>
  </si>
  <si>
    <t>SKFM Mettmann e. V.</t>
  </si>
  <si>
    <t>SKFM Hilden</t>
  </si>
  <si>
    <t>Verbund für Psychosoz. Dienstleist.</t>
  </si>
  <si>
    <t>SKF Ratingen e. V.</t>
  </si>
  <si>
    <t>Förderkreis  Diakonie u. Caritas</t>
  </si>
  <si>
    <t>Gem.Sozialpsych. Gesellsch. Niederb.</t>
  </si>
  <si>
    <t>Rhein-Kreis Neuss</t>
  </si>
  <si>
    <t>Laienhelfergruppe Neuss</t>
  </si>
  <si>
    <t>Laienhelfergruppe Dormagen</t>
  </si>
  <si>
    <t>Diakonisches Werk Neuss</t>
  </si>
  <si>
    <t>Viersen</t>
  </si>
  <si>
    <t>Psychiatr. Hilfsgem. Viersen</t>
  </si>
  <si>
    <t>Hilfsverein Jugendpsychiatrie</t>
  </si>
  <si>
    <t>Wesel</t>
  </si>
  <si>
    <t>SPIX e. V.</t>
  </si>
  <si>
    <t>Nebelhorn e. V. Schermbeck</t>
  </si>
  <si>
    <t>Summe Regierungsbezirk Düsseldorf</t>
  </si>
  <si>
    <t>Reg. Bez. Köln</t>
  </si>
  <si>
    <t>Krf. St. Aachen</t>
  </si>
  <si>
    <t>Aachener Laienhelferinitiative</t>
  </si>
  <si>
    <t>Epilepsiegruppe Aachen</t>
  </si>
  <si>
    <t>Psychiatrie-Patinnen-Paten e. V.</t>
  </si>
  <si>
    <t>Bonn</t>
  </si>
  <si>
    <t>Psych. Hilfsgemeinschaft LVR Klinik Bonn</t>
  </si>
  <si>
    <t>Hilfe f. psychisch Kranke in Bonn</t>
  </si>
  <si>
    <t>SKM Bonn</t>
  </si>
  <si>
    <t>Köln</t>
  </si>
  <si>
    <t>Kölner Verein f. Reha. psych. Kranker</t>
  </si>
  <si>
    <t>Wilhelm-Griesinger-Gesellschaft</t>
  </si>
  <si>
    <t xml:space="preserve">Förderv. Psych krank. Mitbürger/Mülheim </t>
  </si>
  <si>
    <t>Rat und Tat, Worringer Bahnhof</t>
  </si>
  <si>
    <t>Interessenvereinig. für Anfallskranke Köln e.V.</t>
  </si>
  <si>
    <t>Montagsgruppe Antoniterkirche</t>
  </si>
  <si>
    <t>Laienhelfergruppe Tagesklinik Köln</t>
  </si>
  <si>
    <t>Huntington-Hilfe NRW e. V.</t>
  </si>
  <si>
    <r>
      <t xml:space="preserve">Landesverb. Psych.-Erf. </t>
    </r>
    <r>
      <rPr>
        <sz val="8"/>
        <rFont val="Arial"/>
        <family val="2"/>
      </rPr>
      <t>(inkl. Netzwerk Psy Erf)</t>
    </r>
  </si>
  <si>
    <t>Netzwerk '01 für Psych.-Erfahrene Tob</t>
  </si>
  <si>
    <t>WoGe  (Fr. Lorenz)</t>
  </si>
  <si>
    <t>Netzwerk Psych.-Erfahrene Köln</t>
  </si>
  <si>
    <t>im Förderbetrag von Nr.65</t>
  </si>
  <si>
    <t>Leverkusen</t>
  </si>
  <si>
    <t>SKF Leverkusen</t>
  </si>
  <si>
    <t>Kreis Aachen</t>
  </si>
  <si>
    <t>SKF Aachen e. V.</t>
  </si>
  <si>
    <t xml:space="preserve">Düren  </t>
  </si>
  <si>
    <t>Sozialpsychiatr. Hilfsgemeinschaft</t>
  </si>
  <si>
    <t>Dürener FK für geistig/psych. Behind.</t>
  </si>
  <si>
    <t>Patientenclub an der RK Düren</t>
  </si>
  <si>
    <t>SKF Düren e. V.</t>
  </si>
  <si>
    <t>Rhein-Erft-Kreis</t>
  </si>
  <si>
    <t>APK Soziale Dienste GmbH, Hürth</t>
  </si>
  <si>
    <t>Euskirchen</t>
  </si>
  <si>
    <t>Treffpunkt, c/o Frau Ody</t>
  </si>
  <si>
    <t>Heinsberg</t>
  </si>
  <si>
    <r>
      <t xml:space="preserve">Caritasverband Heinsberg Projekt </t>
    </r>
    <r>
      <rPr>
        <sz val="8"/>
        <rFont val="Arial"/>
        <family val="2"/>
      </rPr>
      <t>"Knopfloch"</t>
    </r>
  </si>
  <si>
    <r>
      <t xml:space="preserve">Caritasverband Heinsberg Projekt </t>
    </r>
    <r>
      <rPr>
        <sz val="8"/>
        <rFont val="Arial"/>
        <family val="2"/>
      </rPr>
      <t>"Bistro mittendrin"</t>
    </r>
  </si>
  <si>
    <t>Oberberg. Kreis</t>
  </si>
  <si>
    <t xml:space="preserve">Oberb. Verein zur Hilfe psych. Beh. mbH </t>
  </si>
  <si>
    <t>Sozialpsych. HG Marienheide</t>
  </si>
  <si>
    <t>Rhein.-Berg.-Kreis</t>
  </si>
  <si>
    <t>Caritas Rhein-Berg</t>
  </si>
  <si>
    <t>Die Kette e. V. Bergisch Gladb.</t>
  </si>
  <si>
    <t>Rhein-Sieg-Kreis</t>
  </si>
  <si>
    <t>ASB, Troisdorf</t>
  </si>
  <si>
    <t>EX-IN-NRW KoBe, Sankt Augustin</t>
  </si>
  <si>
    <t>Summe Regierungsbezirk Köln</t>
  </si>
  <si>
    <t xml:space="preserve">Gesamtförderbetrag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</si>
</sst>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8">
    <font>
      <sz val="10"/>
      <name val="Arial"/>
      <family val="0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b/>
      <i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4" fontId="0" fillId="37" borderId="19" xfId="0" applyNumberFormat="1" applyFont="1" applyFill="1" applyBorder="1" applyAlignment="1">
      <alignment/>
    </xf>
    <xf numFmtId="4" fontId="20" fillId="36" borderId="12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1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37" borderId="19" xfId="0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4" fontId="20" fillId="37" borderId="12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38" borderId="0" xfId="0" applyFont="1" applyFill="1" applyBorder="1" applyAlignment="1">
      <alignment/>
    </xf>
    <xf numFmtId="4" fontId="0" fillId="38" borderId="15" xfId="0" applyNumberFormat="1" applyFont="1" applyFill="1" applyBorder="1" applyAlignment="1">
      <alignment/>
    </xf>
    <xf numFmtId="4" fontId="23" fillId="38" borderId="21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22" xfId="0" applyFont="1" applyFill="1" applyBorder="1" applyAlignment="1">
      <alignment/>
    </xf>
    <xf numFmtId="4" fontId="21" fillId="39" borderId="23" xfId="0" applyNumberFormat="1" applyFont="1" applyFill="1" applyBorder="1" applyAlignment="1">
      <alignment/>
    </xf>
    <xf numFmtId="4" fontId="21" fillId="39" borderId="17" xfId="0" applyNumberFormat="1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0" fontId="0" fillId="2" borderId="19" xfId="0" applyFill="1" applyBorder="1" applyAlignment="1">
      <alignment horizontal="center"/>
    </xf>
    <xf numFmtId="0" fontId="24" fillId="2" borderId="19" xfId="0" applyFont="1" applyFill="1" applyBorder="1" applyAlignment="1">
      <alignment/>
    </xf>
    <xf numFmtId="4" fontId="25" fillId="2" borderId="19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0" fillId="36" borderId="10" xfId="0" applyFon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4" xfId="0" applyFont="1" applyFill="1" applyBorder="1" applyAlignment="1">
      <alignment/>
    </xf>
    <xf numFmtId="4" fontId="23" fillId="38" borderId="1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/>
    </xf>
    <xf numFmtId="4" fontId="0" fillId="39" borderId="19" xfId="0" applyNumberFormat="1" applyFont="1" applyFill="1" applyBorder="1" applyAlignment="1">
      <alignment/>
    </xf>
    <xf numFmtId="4" fontId="21" fillId="39" borderId="12" xfId="0" applyNumberFormat="1" applyFont="1" applyFill="1" applyBorder="1" applyAlignment="1">
      <alignment/>
    </xf>
    <xf numFmtId="0" fontId="0" fillId="40" borderId="19" xfId="0" applyFill="1" applyBorder="1" applyAlignment="1">
      <alignment/>
    </xf>
    <xf numFmtId="0" fontId="24" fillId="40" borderId="19" xfId="0" applyFont="1" applyFill="1" applyBorder="1" applyAlignment="1">
      <alignment/>
    </xf>
    <xf numFmtId="4" fontId="24" fillId="40" borderId="19" xfId="0" applyNumberFormat="1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&#246;rderliste%20Ehrenamtliche%20Initiativen%202010%20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hrenamtliche Initiativen"/>
      <sheetName val="Statistik"/>
      <sheetName val="2010"/>
    </sheetNames>
    <sheetDataSet>
      <sheetData sheetId="0">
        <row r="7">
          <cell r="L7">
            <v>14700</v>
          </cell>
        </row>
        <row r="8">
          <cell r="L8">
            <v>5000</v>
          </cell>
        </row>
        <row r="9">
          <cell r="L9">
            <v>700</v>
          </cell>
        </row>
        <row r="10">
          <cell r="L10">
            <v>1500</v>
          </cell>
        </row>
        <row r="11">
          <cell r="L11">
            <v>1500</v>
          </cell>
        </row>
        <row r="12">
          <cell r="L12">
            <v>6000</v>
          </cell>
        </row>
        <row r="13">
          <cell r="L13">
            <v>16500</v>
          </cell>
        </row>
        <row r="14">
          <cell r="L14">
            <v>8000</v>
          </cell>
        </row>
        <row r="15">
          <cell r="L15">
            <v>500</v>
          </cell>
        </row>
        <row r="16">
          <cell r="L16">
            <v>8000</v>
          </cell>
        </row>
        <row r="18">
          <cell r="L18">
            <v>15900</v>
          </cell>
        </row>
        <row r="19">
          <cell r="L19">
            <v>7000</v>
          </cell>
        </row>
        <row r="20">
          <cell r="L20">
            <v>1700</v>
          </cell>
        </row>
        <row r="21">
          <cell r="L21">
            <v>1200</v>
          </cell>
        </row>
        <row r="22">
          <cell r="L22">
            <v>2000</v>
          </cell>
        </row>
        <row r="23">
          <cell r="L23">
            <v>1500</v>
          </cell>
        </row>
        <row r="24">
          <cell r="L24">
            <v>2500</v>
          </cell>
        </row>
        <row r="26">
          <cell r="L26">
            <v>2750</v>
          </cell>
        </row>
        <row r="27">
          <cell r="L27">
            <v>750</v>
          </cell>
        </row>
        <row r="28">
          <cell r="L28">
            <v>1000</v>
          </cell>
        </row>
        <row r="29">
          <cell r="L29">
            <v>1000</v>
          </cell>
        </row>
        <row r="31">
          <cell r="L31">
            <v>10380</v>
          </cell>
        </row>
        <row r="32">
          <cell r="L32">
            <v>2880</v>
          </cell>
        </row>
        <row r="33">
          <cell r="L33">
            <v>1000</v>
          </cell>
        </row>
        <row r="34">
          <cell r="L34">
            <v>1500</v>
          </cell>
        </row>
        <row r="35">
          <cell r="L35">
            <v>5000</v>
          </cell>
        </row>
        <row r="37">
          <cell r="L37">
            <v>2300</v>
          </cell>
        </row>
        <row r="38">
          <cell r="L38">
            <v>2300</v>
          </cell>
        </row>
        <row r="40">
          <cell r="L40">
            <v>10100</v>
          </cell>
        </row>
        <row r="41">
          <cell r="L41">
            <v>3200</v>
          </cell>
        </row>
        <row r="42">
          <cell r="L42">
            <v>2900</v>
          </cell>
        </row>
        <row r="43">
          <cell r="L43">
            <v>4000</v>
          </cell>
        </row>
        <row r="45">
          <cell r="L45">
            <v>6000</v>
          </cell>
        </row>
        <row r="46">
          <cell r="L46">
            <v>1500</v>
          </cell>
        </row>
        <row r="47">
          <cell r="L47">
            <v>2000</v>
          </cell>
        </row>
        <row r="48">
          <cell r="L48">
            <v>2500</v>
          </cell>
        </row>
        <row r="50">
          <cell r="L50">
            <v>4400</v>
          </cell>
        </row>
        <row r="51">
          <cell r="L51">
            <v>2500</v>
          </cell>
        </row>
        <row r="52">
          <cell r="L52">
            <v>900</v>
          </cell>
        </row>
        <row r="53">
          <cell r="L53">
            <v>1000</v>
          </cell>
        </row>
        <row r="55">
          <cell r="L55">
            <v>3100</v>
          </cell>
        </row>
        <row r="56">
          <cell r="L56">
            <v>1900</v>
          </cell>
        </row>
        <row r="57">
          <cell r="L57">
            <v>1200</v>
          </cell>
        </row>
        <row r="59">
          <cell r="L59">
            <v>10892</v>
          </cell>
        </row>
        <row r="60">
          <cell r="L60">
            <v>7280</v>
          </cell>
        </row>
        <row r="61">
          <cell r="L61">
            <v>1700</v>
          </cell>
        </row>
        <row r="62">
          <cell r="L62">
            <v>512</v>
          </cell>
        </row>
        <row r="64">
          <cell r="L64">
            <v>1400</v>
          </cell>
        </row>
        <row r="66">
          <cell r="L66">
            <v>12209</v>
          </cell>
        </row>
        <row r="67">
          <cell r="L67">
            <v>2800</v>
          </cell>
        </row>
        <row r="68">
          <cell r="L68">
            <v>759</v>
          </cell>
        </row>
        <row r="69">
          <cell r="L69">
            <v>3800</v>
          </cell>
        </row>
        <row r="70">
          <cell r="L70">
            <v>1250</v>
          </cell>
        </row>
        <row r="71">
          <cell r="L71">
            <v>800</v>
          </cell>
        </row>
        <row r="72">
          <cell r="L72">
            <v>2800</v>
          </cell>
        </row>
        <row r="74">
          <cell r="L74">
            <v>2700</v>
          </cell>
        </row>
        <row r="75">
          <cell r="L75">
            <v>1000</v>
          </cell>
        </row>
        <row r="76">
          <cell r="L76">
            <v>500</v>
          </cell>
        </row>
        <row r="77">
          <cell r="L77">
            <v>1200</v>
          </cell>
        </row>
        <row r="79">
          <cell r="L79">
            <v>3050</v>
          </cell>
        </row>
        <row r="80">
          <cell r="L80">
            <v>1500</v>
          </cell>
        </row>
        <row r="81">
          <cell r="L81">
            <v>1550</v>
          </cell>
        </row>
        <row r="83">
          <cell r="L83">
            <v>9500</v>
          </cell>
        </row>
        <row r="84">
          <cell r="L84">
            <v>4500</v>
          </cell>
        </row>
        <row r="85">
          <cell r="L85">
            <v>5000</v>
          </cell>
        </row>
        <row r="88">
          <cell r="L88">
            <v>20100</v>
          </cell>
        </row>
        <row r="89">
          <cell r="L89">
            <v>4200</v>
          </cell>
        </row>
        <row r="90">
          <cell r="L90">
            <v>900</v>
          </cell>
        </row>
        <row r="91">
          <cell r="L91">
            <v>15000</v>
          </cell>
        </row>
        <row r="93">
          <cell r="L93">
            <v>6750</v>
          </cell>
        </row>
        <row r="94">
          <cell r="L94">
            <v>1350</v>
          </cell>
        </row>
        <row r="95">
          <cell r="L95">
            <v>5000</v>
          </cell>
        </row>
        <row r="96">
          <cell r="L96">
            <v>400</v>
          </cell>
        </row>
        <row r="98">
          <cell r="L98">
            <v>38300</v>
          </cell>
        </row>
        <row r="99">
          <cell r="L99">
            <v>2000</v>
          </cell>
        </row>
        <row r="100">
          <cell r="L100">
            <v>3500</v>
          </cell>
        </row>
        <row r="101">
          <cell r="L101">
            <v>1250</v>
          </cell>
        </row>
        <row r="102">
          <cell r="L102">
            <v>6000</v>
          </cell>
        </row>
        <row r="103">
          <cell r="L103">
            <v>2150</v>
          </cell>
        </row>
        <row r="104">
          <cell r="L104">
            <v>1800</v>
          </cell>
        </row>
        <row r="105">
          <cell r="L105">
            <v>1600</v>
          </cell>
        </row>
        <row r="106">
          <cell r="L106">
            <v>1500</v>
          </cell>
        </row>
        <row r="107">
          <cell r="L107">
            <v>13500</v>
          </cell>
        </row>
        <row r="108">
          <cell r="L108">
            <v>2500</v>
          </cell>
        </row>
        <row r="109">
          <cell r="L109">
            <v>2500</v>
          </cell>
        </row>
        <row r="111">
          <cell r="L111">
            <v>1790</v>
          </cell>
        </row>
        <row r="112">
          <cell r="L112">
            <v>1790</v>
          </cell>
        </row>
        <row r="114">
          <cell r="L114">
            <v>690</v>
          </cell>
        </row>
        <row r="115">
          <cell r="L115">
            <v>690</v>
          </cell>
        </row>
        <row r="117">
          <cell r="L117">
            <v>7439</v>
          </cell>
        </row>
        <row r="118">
          <cell r="L118">
            <v>2500</v>
          </cell>
        </row>
        <row r="119">
          <cell r="L119">
            <v>3000</v>
          </cell>
        </row>
        <row r="120">
          <cell r="L120">
            <v>1200</v>
          </cell>
        </row>
        <row r="121">
          <cell r="L121">
            <v>739</v>
          </cell>
        </row>
        <row r="123">
          <cell r="L123">
            <v>3100</v>
          </cell>
        </row>
        <row r="124">
          <cell r="L124">
            <v>3100</v>
          </cell>
        </row>
        <row r="126">
          <cell r="L126">
            <v>1200</v>
          </cell>
        </row>
        <row r="127">
          <cell r="L127">
            <v>1200</v>
          </cell>
        </row>
        <row r="129">
          <cell r="L129">
            <v>5200</v>
          </cell>
        </row>
        <row r="130">
          <cell r="L130">
            <v>3500</v>
          </cell>
        </row>
        <row r="131">
          <cell r="L131">
            <v>1700</v>
          </cell>
        </row>
        <row r="133">
          <cell r="L133">
            <v>4700</v>
          </cell>
        </row>
        <row r="134">
          <cell r="L134">
            <v>3200</v>
          </cell>
        </row>
        <row r="135">
          <cell r="L135">
            <v>1500</v>
          </cell>
        </row>
        <row r="137">
          <cell r="L137">
            <v>5800</v>
          </cell>
        </row>
        <row r="138">
          <cell r="L138">
            <v>2700</v>
          </cell>
        </row>
        <row r="139">
          <cell r="L139">
            <v>3100</v>
          </cell>
        </row>
        <row r="141">
          <cell r="L141">
            <v>450</v>
          </cell>
        </row>
        <row r="142">
          <cell r="L142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workbookViewId="0" topLeftCell="B98">
      <selection activeCell="G123" sqref="G123"/>
    </sheetView>
  </sheetViews>
  <sheetFormatPr defaultColWidth="11.421875" defaultRowHeight="12.75"/>
  <cols>
    <col min="1" max="1" width="3.421875" style="0" bestFit="1" customWidth="1"/>
    <col min="2" max="2" width="45.7109375" style="0" customWidth="1"/>
    <col min="3" max="3" width="14.8515625" style="0" customWidth="1"/>
    <col min="4" max="4" width="14.140625" style="0" customWidth="1"/>
    <col min="5" max="5" width="3.00390625" style="0" bestFit="1" customWidth="1"/>
    <col min="6" max="6" width="37.28125" style="0" customWidth="1"/>
    <col min="8" max="8" width="11.421875" style="0" customWidth="1"/>
  </cols>
  <sheetData>
    <row r="1" spans="1:4" ht="15.75">
      <c r="A1" s="1" t="s">
        <v>0</v>
      </c>
      <c r="B1" s="2"/>
      <c r="C1" s="2"/>
      <c r="D1" s="3"/>
    </row>
    <row r="2" spans="1:4" ht="12.75">
      <c r="A2" s="4" t="s">
        <v>1</v>
      </c>
      <c r="B2" s="5"/>
      <c r="C2" s="6" t="s">
        <v>2</v>
      </c>
      <c r="D2" s="6" t="s">
        <v>2</v>
      </c>
    </row>
    <row r="3" spans="1:4" ht="12.75">
      <c r="A3" s="7"/>
      <c r="B3" s="8"/>
      <c r="C3" s="9">
        <v>2010</v>
      </c>
      <c r="D3" s="9">
        <v>2011</v>
      </c>
    </row>
    <row r="4" spans="1:4" ht="12.75">
      <c r="A4" s="10" t="s">
        <v>3</v>
      </c>
      <c r="B4" s="11" t="s">
        <v>4</v>
      </c>
      <c r="C4" s="12">
        <f>'[1]Ehrenamtliche Initiativen'!L7</f>
        <v>14700</v>
      </c>
      <c r="D4" s="13">
        <f>SUM(D5:D9)</f>
        <v>0</v>
      </c>
    </row>
    <row r="5" spans="1:4" ht="12.75">
      <c r="A5" s="14">
        <v>1</v>
      </c>
      <c r="B5" s="15" t="s">
        <v>5</v>
      </c>
      <c r="C5" s="16">
        <f>'[1]Ehrenamtliche Initiativen'!L8</f>
        <v>5000</v>
      </c>
      <c r="D5" s="17"/>
    </row>
    <row r="6" spans="1:4" ht="12.75">
      <c r="A6" s="14">
        <f>A5+1</f>
        <v>2</v>
      </c>
      <c r="B6" s="18" t="s">
        <v>6</v>
      </c>
      <c r="C6" s="16">
        <f>'[1]Ehrenamtliche Initiativen'!L9</f>
        <v>700</v>
      </c>
      <c r="D6" s="17"/>
    </row>
    <row r="7" spans="1:4" ht="12.75">
      <c r="A7" s="14">
        <f>A6+1</f>
        <v>3</v>
      </c>
      <c r="B7" s="18" t="s">
        <v>7</v>
      </c>
      <c r="C7" s="16">
        <f>'[1]Ehrenamtliche Initiativen'!L10</f>
        <v>1500</v>
      </c>
      <c r="D7" s="17"/>
    </row>
    <row r="8" spans="1:4" ht="12.75">
      <c r="A8" s="14">
        <f>A7+1</f>
        <v>4</v>
      </c>
      <c r="B8" s="18" t="s">
        <v>8</v>
      </c>
      <c r="C8" s="16">
        <f>'[1]Ehrenamtliche Initiativen'!L11</f>
        <v>1500</v>
      </c>
      <c r="D8" s="17"/>
    </row>
    <row r="9" spans="1:4" ht="12.75">
      <c r="A9" s="14">
        <f>A8+1</f>
        <v>5</v>
      </c>
      <c r="B9" s="19" t="s">
        <v>9</v>
      </c>
      <c r="C9" s="16">
        <f>'[1]Ehrenamtliche Initiativen'!L12</f>
        <v>6000</v>
      </c>
      <c r="D9" s="17"/>
    </row>
    <row r="10" spans="1:4" ht="12.75">
      <c r="A10" s="20"/>
      <c r="B10" s="21" t="s">
        <v>10</v>
      </c>
      <c r="C10" s="12">
        <f>'[1]Ehrenamtliche Initiativen'!L13</f>
        <v>16500</v>
      </c>
      <c r="D10" s="22">
        <f>SUM(D11:D13)</f>
        <v>0</v>
      </c>
    </row>
    <row r="11" spans="1:4" ht="12.75">
      <c r="A11" s="14">
        <f>A9+1</f>
        <v>6</v>
      </c>
      <c r="B11" s="23" t="s">
        <v>11</v>
      </c>
      <c r="C11" s="16">
        <f>'[1]Ehrenamtliche Initiativen'!L14</f>
        <v>8000</v>
      </c>
      <c r="D11" s="17"/>
    </row>
    <row r="12" spans="1:4" ht="12.75">
      <c r="A12" s="14">
        <f>A11+1</f>
        <v>7</v>
      </c>
      <c r="B12" s="18" t="s">
        <v>12</v>
      </c>
      <c r="C12" s="16">
        <f>'[1]Ehrenamtliche Initiativen'!L15</f>
        <v>500</v>
      </c>
      <c r="D12" s="17"/>
    </row>
    <row r="13" spans="1:4" ht="12.75">
      <c r="A13" s="14">
        <f>A12+1</f>
        <v>8</v>
      </c>
      <c r="B13" s="18" t="s">
        <v>13</v>
      </c>
      <c r="C13" s="16">
        <f>'[1]Ehrenamtliche Initiativen'!L16</f>
        <v>8000</v>
      </c>
      <c r="D13" s="17"/>
    </row>
    <row r="14" spans="1:4" ht="12.75" hidden="1">
      <c r="A14" s="14"/>
      <c r="B14" s="19"/>
      <c r="C14" s="16"/>
      <c r="D14" s="17"/>
    </row>
    <row r="15" spans="1:4" ht="12.75">
      <c r="A15" s="20"/>
      <c r="B15" s="11" t="s">
        <v>14</v>
      </c>
      <c r="C15" s="12">
        <f>'[1]Ehrenamtliche Initiativen'!L18</f>
        <v>15900</v>
      </c>
      <c r="D15" s="13">
        <f>SUM(D16:D21)</f>
        <v>0</v>
      </c>
    </row>
    <row r="16" spans="1:4" ht="12.75">
      <c r="A16" s="14">
        <f>A13+1</f>
        <v>9</v>
      </c>
      <c r="B16" s="24" t="s">
        <v>15</v>
      </c>
      <c r="C16" s="16">
        <f>'[1]Ehrenamtliche Initiativen'!L19</f>
        <v>7000</v>
      </c>
      <c r="D16" s="17"/>
    </row>
    <row r="17" spans="1:4" ht="12.75">
      <c r="A17" s="14">
        <f>A16+1</f>
        <v>10</v>
      </c>
      <c r="B17" s="18" t="s">
        <v>16</v>
      </c>
      <c r="C17" s="16">
        <f>'[1]Ehrenamtliche Initiativen'!L20</f>
        <v>1700</v>
      </c>
      <c r="D17" s="17"/>
    </row>
    <row r="18" spans="1:4" ht="12.75">
      <c r="A18" s="14">
        <f>A17+1</f>
        <v>11</v>
      </c>
      <c r="B18" s="18" t="s">
        <v>17</v>
      </c>
      <c r="C18" s="16">
        <f>'[1]Ehrenamtliche Initiativen'!L21</f>
        <v>1200</v>
      </c>
      <c r="D18" s="17"/>
    </row>
    <row r="19" spans="1:4" ht="12.75">
      <c r="A19" s="14">
        <f>A18+1</f>
        <v>12</v>
      </c>
      <c r="B19" s="18" t="s">
        <v>18</v>
      </c>
      <c r="C19" s="16">
        <f>'[1]Ehrenamtliche Initiativen'!L22</f>
        <v>2000</v>
      </c>
      <c r="D19" s="17"/>
    </row>
    <row r="20" spans="1:4" ht="12.75">
      <c r="A20" s="14">
        <f>A19+1</f>
        <v>13</v>
      </c>
      <c r="B20" s="18" t="s">
        <v>19</v>
      </c>
      <c r="C20" s="16">
        <f>'[1]Ehrenamtliche Initiativen'!L23</f>
        <v>1500</v>
      </c>
      <c r="D20" s="17"/>
    </row>
    <row r="21" spans="1:4" ht="12.75">
      <c r="A21" s="14">
        <f>A20+1</f>
        <v>14</v>
      </c>
      <c r="B21" s="18" t="s">
        <v>20</v>
      </c>
      <c r="C21" s="16">
        <f>'[1]Ehrenamtliche Initiativen'!L24</f>
        <v>2500</v>
      </c>
      <c r="D21" s="17"/>
    </row>
    <row r="22" spans="1:4" ht="12.75" hidden="1">
      <c r="A22" s="14"/>
      <c r="B22" s="25"/>
      <c r="C22" s="16"/>
      <c r="D22" s="17"/>
    </row>
    <row r="23" spans="1:4" ht="12.75">
      <c r="A23" s="20"/>
      <c r="B23" s="11" t="s">
        <v>21</v>
      </c>
      <c r="C23" s="12">
        <f>'[1]Ehrenamtliche Initiativen'!L26</f>
        <v>2750</v>
      </c>
      <c r="D23" s="13">
        <f>SUM(D24:D26)</f>
        <v>0</v>
      </c>
    </row>
    <row r="24" spans="1:4" ht="12.75">
      <c r="A24" s="14">
        <f>A21+1</f>
        <v>15</v>
      </c>
      <c r="B24" s="18" t="s">
        <v>22</v>
      </c>
      <c r="C24" s="16">
        <f>'[1]Ehrenamtliche Initiativen'!L27</f>
        <v>750</v>
      </c>
      <c r="D24" s="17"/>
    </row>
    <row r="25" spans="1:4" ht="12.75">
      <c r="A25" s="14">
        <f>A24+1</f>
        <v>16</v>
      </c>
      <c r="B25" s="18" t="s">
        <v>23</v>
      </c>
      <c r="C25" s="16">
        <f>'[1]Ehrenamtliche Initiativen'!L28</f>
        <v>1000</v>
      </c>
      <c r="D25" s="17"/>
    </row>
    <row r="26" spans="1:4" ht="12.75">
      <c r="A26" s="14">
        <f>A25+1</f>
        <v>17</v>
      </c>
      <c r="B26" s="18" t="s">
        <v>24</v>
      </c>
      <c r="C26" s="16">
        <f>'[1]Ehrenamtliche Initiativen'!L29</f>
        <v>1000</v>
      </c>
      <c r="D26" s="17"/>
    </row>
    <row r="27" spans="1:4" ht="12.75" hidden="1">
      <c r="A27" s="14"/>
      <c r="B27" s="25"/>
      <c r="C27" s="16"/>
      <c r="D27" s="17"/>
    </row>
    <row r="28" spans="1:4" ht="12.75">
      <c r="A28" s="20"/>
      <c r="B28" s="11" t="s">
        <v>25</v>
      </c>
      <c r="C28" s="12">
        <f>'[1]Ehrenamtliche Initiativen'!L31</f>
        <v>10380</v>
      </c>
      <c r="D28" s="13">
        <f>SUM(D29:D32)</f>
        <v>0</v>
      </c>
    </row>
    <row r="29" spans="1:4" ht="12.75">
      <c r="A29" s="14">
        <f>A26+1</f>
        <v>18</v>
      </c>
      <c r="B29" s="18" t="s">
        <v>26</v>
      </c>
      <c r="C29" s="16">
        <f>'[1]Ehrenamtliche Initiativen'!L32</f>
        <v>2880</v>
      </c>
      <c r="D29" s="17"/>
    </row>
    <row r="30" spans="1:4" ht="12.75">
      <c r="A30" s="14">
        <f>A29+1</f>
        <v>19</v>
      </c>
      <c r="B30" s="18" t="s">
        <v>27</v>
      </c>
      <c r="C30" s="16">
        <f>'[1]Ehrenamtliche Initiativen'!L33</f>
        <v>1000</v>
      </c>
      <c r="D30" s="17"/>
    </row>
    <row r="31" spans="1:4" ht="12.75">
      <c r="A31" s="26"/>
      <c r="B31" s="27" t="s">
        <v>28</v>
      </c>
      <c r="C31" s="28">
        <f>'[1]Ehrenamtliche Initiativen'!L34</f>
        <v>1500</v>
      </c>
      <c r="D31" s="29" t="s">
        <v>29</v>
      </c>
    </row>
    <row r="32" spans="1:4" ht="12.75">
      <c r="A32" s="14">
        <f>A30+1</f>
        <v>20</v>
      </c>
      <c r="B32" s="18" t="s">
        <v>30</v>
      </c>
      <c r="C32" s="16">
        <f>'[1]Ehrenamtliche Initiativen'!L35</f>
        <v>5000</v>
      </c>
      <c r="D32" s="17"/>
    </row>
    <row r="33" spans="1:4" ht="12.75" hidden="1">
      <c r="A33" s="14"/>
      <c r="B33" s="25"/>
      <c r="C33" s="16"/>
      <c r="D33" s="17"/>
    </row>
    <row r="34" spans="1:4" ht="12.75">
      <c r="A34" s="20"/>
      <c r="B34" s="11" t="s">
        <v>31</v>
      </c>
      <c r="C34" s="12">
        <f>'[1]Ehrenamtliche Initiativen'!L37</f>
        <v>2300</v>
      </c>
      <c r="D34" s="13">
        <f>SUM(D35:D36)</f>
        <v>0</v>
      </c>
    </row>
    <row r="35" spans="1:4" ht="12.75">
      <c r="A35" s="30">
        <f>A32+1</f>
        <v>21</v>
      </c>
      <c r="B35" s="18" t="s">
        <v>32</v>
      </c>
      <c r="C35" s="16">
        <f>'[1]Ehrenamtliche Initiativen'!L38</f>
        <v>2300</v>
      </c>
      <c r="D35" s="31"/>
    </row>
    <row r="36" spans="1:4" ht="12.75" hidden="1">
      <c r="A36" s="30"/>
      <c r="B36" s="32"/>
      <c r="C36" s="16">
        <f>'[1]Ehrenamtliche Initiativen'!L39</f>
        <v>0</v>
      </c>
      <c r="D36" s="31"/>
    </row>
    <row r="37" spans="1:4" ht="12.75">
      <c r="A37" s="20"/>
      <c r="B37" s="11" t="s">
        <v>33</v>
      </c>
      <c r="C37" s="12">
        <f>'[1]Ehrenamtliche Initiativen'!L40</f>
        <v>10100</v>
      </c>
      <c r="D37" s="13">
        <f>SUM(D38:D40)</f>
        <v>0</v>
      </c>
    </row>
    <row r="38" spans="1:4" ht="12.75">
      <c r="A38" s="14">
        <f>A35+1</f>
        <v>22</v>
      </c>
      <c r="B38" s="18" t="s">
        <v>34</v>
      </c>
      <c r="C38" s="16">
        <f>'[1]Ehrenamtliche Initiativen'!L41</f>
        <v>3200</v>
      </c>
      <c r="D38" s="17"/>
    </row>
    <row r="39" spans="1:4" ht="12.75">
      <c r="A39" s="14">
        <f>A38+1</f>
        <v>23</v>
      </c>
      <c r="B39" s="18" t="s">
        <v>35</v>
      </c>
      <c r="C39" s="16">
        <f>'[1]Ehrenamtliche Initiativen'!L42</f>
        <v>2900</v>
      </c>
      <c r="D39" s="17"/>
    </row>
    <row r="40" spans="1:4" ht="12.75">
      <c r="A40" s="14">
        <f>A39+1</f>
        <v>24</v>
      </c>
      <c r="B40" s="18" t="s">
        <v>36</v>
      </c>
      <c r="C40" s="16">
        <f>'[1]Ehrenamtliche Initiativen'!L43</f>
        <v>4000</v>
      </c>
      <c r="D40" s="17"/>
    </row>
    <row r="41" spans="1:4" ht="12.75">
      <c r="A41" s="33">
        <f>A40+1</f>
        <v>25</v>
      </c>
      <c r="B41" s="34" t="s">
        <v>37</v>
      </c>
      <c r="C41" s="35" t="s">
        <v>38</v>
      </c>
      <c r="D41" s="36" t="s">
        <v>38</v>
      </c>
    </row>
    <row r="42" spans="1:4" ht="12.75">
      <c r="A42" s="20"/>
      <c r="B42" s="11" t="s">
        <v>39</v>
      </c>
      <c r="C42" s="12">
        <f>'[1]Ehrenamtliche Initiativen'!L45</f>
        <v>6000</v>
      </c>
      <c r="D42" s="13">
        <f>SUM(D43:D45)</f>
        <v>0</v>
      </c>
    </row>
    <row r="43" spans="1:4" ht="12.75">
      <c r="A43" s="14">
        <f>A41+1</f>
        <v>26</v>
      </c>
      <c r="B43" s="18" t="s">
        <v>40</v>
      </c>
      <c r="C43" s="16">
        <f>'[1]Ehrenamtliche Initiativen'!L46</f>
        <v>1500</v>
      </c>
      <c r="D43" s="17"/>
    </row>
    <row r="44" spans="1:4" ht="12.75">
      <c r="A44" s="14">
        <f>A43+1</f>
        <v>27</v>
      </c>
      <c r="B44" s="18" t="s">
        <v>41</v>
      </c>
      <c r="C44" s="16">
        <f>'[1]Ehrenamtliche Initiativen'!L47</f>
        <v>2000</v>
      </c>
      <c r="D44" s="17"/>
    </row>
    <row r="45" spans="1:4" ht="12.75">
      <c r="A45" s="14">
        <f>A44+1</f>
        <v>28</v>
      </c>
      <c r="B45" s="18" t="s">
        <v>42</v>
      </c>
      <c r="C45" s="16">
        <f>'[1]Ehrenamtliche Initiativen'!L48</f>
        <v>2500</v>
      </c>
      <c r="D45" s="17"/>
    </row>
    <row r="46" spans="1:4" ht="12.75" hidden="1">
      <c r="A46" s="14"/>
      <c r="B46" s="25"/>
      <c r="C46" s="16"/>
      <c r="D46" s="17"/>
    </row>
    <row r="47" spans="1:4" ht="12.75">
      <c r="A47" s="20"/>
      <c r="B47" s="11" t="s">
        <v>43</v>
      </c>
      <c r="C47" s="12">
        <f>'[1]Ehrenamtliche Initiativen'!L50</f>
        <v>4400</v>
      </c>
      <c r="D47" s="13">
        <f>SUM(D48:D50)</f>
        <v>0</v>
      </c>
    </row>
    <row r="48" spans="1:4" ht="12.75">
      <c r="A48" s="14">
        <f>A45+1</f>
        <v>29</v>
      </c>
      <c r="B48" s="18" t="s">
        <v>44</v>
      </c>
      <c r="C48" s="16">
        <f>'[1]Ehrenamtliche Initiativen'!L51</f>
        <v>2500</v>
      </c>
      <c r="D48" s="17"/>
    </row>
    <row r="49" spans="1:4" ht="12.75">
      <c r="A49" s="14">
        <f>A48+1</f>
        <v>30</v>
      </c>
      <c r="B49" s="18" t="s">
        <v>45</v>
      </c>
      <c r="C49" s="16">
        <f>'[1]Ehrenamtliche Initiativen'!L52</f>
        <v>900</v>
      </c>
      <c r="D49" s="17"/>
    </row>
    <row r="50" spans="1:4" ht="12.75">
      <c r="A50" s="14">
        <f>A49+1</f>
        <v>31</v>
      </c>
      <c r="B50" s="18" t="s">
        <v>46</v>
      </c>
      <c r="C50" s="16">
        <f>'[1]Ehrenamtliche Initiativen'!L53</f>
        <v>1000</v>
      </c>
      <c r="D50" s="17"/>
    </row>
    <row r="51" spans="1:4" ht="12.75" hidden="1">
      <c r="A51" s="14"/>
      <c r="B51" s="25"/>
      <c r="C51" s="16"/>
      <c r="D51" s="17"/>
    </row>
    <row r="52" spans="1:4" ht="12.75">
      <c r="A52" s="20"/>
      <c r="B52" s="11" t="s">
        <v>47</v>
      </c>
      <c r="C52" s="12">
        <f>'[1]Ehrenamtliche Initiativen'!L55</f>
        <v>3100</v>
      </c>
      <c r="D52" s="13">
        <f>SUM(D53:D54)</f>
        <v>0</v>
      </c>
    </row>
    <row r="53" spans="1:4" ht="12.75">
      <c r="A53" s="14">
        <f>A50+1</f>
        <v>32</v>
      </c>
      <c r="B53" s="18" t="s">
        <v>48</v>
      </c>
      <c r="C53" s="16">
        <f>'[1]Ehrenamtliche Initiativen'!L56</f>
        <v>1900</v>
      </c>
      <c r="D53" s="17"/>
    </row>
    <row r="54" spans="1:4" ht="12.75">
      <c r="A54" s="14">
        <f>A53+1</f>
        <v>33</v>
      </c>
      <c r="B54" s="18" t="s">
        <v>49</v>
      </c>
      <c r="C54" s="16">
        <f>'[1]Ehrenamtliche Initiativen'!L57</f>
        <v>1200</v>
      </c>
      <c r="D54" s="17"/>
    </row>
    <row r="55" spans="1:4" ht="12.75" hidden="1">
      <c r="A55" s="14"/>
      <c r="B55" s="25"/>
      <c r="C55" s="16"/>
      <c r="D55" s="17"/>
    </row>
    <row r="56" spans="1:4" ht="12.75">
      <c r="A56" s="20"/>
      <c r="B56" s="11" t="s">
        <v>50</v>
      </c>
      <c r="C56" s="12">
        <f>'[1]Ehrenamtliche Initiativen'!L59</f>
        <v>10892</v>
      </c>
      <c r="D56" s="13">
        <f>SUM(D57:D60)</f>
        <v>0</v>
      </c>
    </row>
    <row r="57" spans="1:4" ht="12.75">
      <c r="A57" s="14">
        <f>A54+1</f>
        <v>34</v>
      </c>
      <c r="B57" s="18" t="s">
        <v>51</v>
      </c>
      <c r="C57" s="16">
        <f>'[1]Ehrenamtliche Initiativen'!L60</f>
        <v>7280</v>
      </c>
      <c r="D57" s="17"/>
    </row>
    <row r="58" spans="1:4" ht="12.75">
      <c r="A58" s="14">
        <f>A57+1</f>
        <v>35</v>
      </c>
      <c r="B58" s="18" t="s">
        <v>52</v>
      </c>
      <c r="C58" s="16">
        <f>'[1]Ehrenamtliche Initiativen'!L61</f>
        <v>1700</v>
      </c>
      <c r="D58" s="17"/>
    </row>
    <row r="59" spans="1:4" ht="12.75">
      <c r="A59" s="14">
        <f>A58+1</f>
        <v>36</v>
      </c>
      <c r="B59" s="18" t="s">
        <v>53</v>
      </c>
      <c r="C59" s="16">
        <f>'[1]Ehrenamtliche Initiativen'!L62</f>
        <v>512</v>
      </c>
      <c r="D59" s="17"/>
    </row>
    <row r="60" spans="1:4" ht="12.75">
      <c r="A60" s="14">
        <f>A59+1</f>
        <v>37</v>
      </c>
      <c r="B60" s="18" t="s">
        <v>54</v>
      </c>
      <c r="C60" s="16">
        <f>'[1]Ehrenamtliche Initiativen'!L64</f>
        <v>1400</v>
      </c>
      <c r="D60" s="17"/>
    </row>
    <row r="61" spans="1:4" ht="12.75" hidden="1">
      <c r="A61" s="14"/>
      <c r="B61" s="25"/>
      <c r="C61" s="16"/>
      <c r="D61" s="17"/>
    </row>
    <row r="62" spans="1:4" ht="12.75">
      <c r="A62" s="20"/>
      <c r="B62" s="11" t="s">
        <v>55</v>
      </c>
      <c r="C62" s="12">
        <f>'[1]Ehrenamtliche Initiativen'!L66</f>
        <v>12209</v>
      </c>
      <c r="D62" s="13">
        <f>SUM(D63:D68)</f>
        <v>0</v>
      </c>
    </row>
    <row r="63" spans="1:4" ht="12.75">
      <c r="A63" s="14">
        <f>A60+1</f>
        <v>38</v>
      </c>
      <c r="B63" s="18" t="s">
        <v>56</v>
      </c>
      <c r="C63" s="16">
        <f>'[1]Ehrenamtliche Initiativen'!L67</f>
        <v>2800</v>
      </c>
      <c r="D63" s="17"/>
    </row>
    <row r="64" spans="1:4" ht="12.75">
      <c r="A64" s="14">
        <f>A63+1</f>
        <v>39</v>
      </c>
      <c r="B64" s="18" t="s">
        <v>57</v>
      </c>
      <c r="C64" s="16">
        <f>'[1]Ehrenamtliche Initiativen'!L68</f>
        <v>759</v>
      </c>
      <c r="D64" s="17"/>
    </row>
    <row r="65" spans="1:4" ht="12.75">
      <c r="A65" s="14">
        <f>A64+1</f>
        <v>40</v>
      </c>
      <c r="B65" s="18" t="s">
        <v>58</v>
      </c>
      <c r="C65" s="16">
        <f>'[1]Ehrenamtliche Initiativen'!L69</f>
        <v>3800</v>
      </c>
      <c r="D65" s="17"/>
    </row>
    <row r="66" spans="1:4" ht="12.75">
      <c r="A66" s="14">
        <f>A65+1</f>
        <v>41</v>
      </c>
      <c r="B66" s="18" t="s">
        <v>59</v>
      </c>
      <c r="C66" s="16">
        <f>'[1]Ehrenamtliche Initiativen'!L70</f>
        <v>1250</v>
      </c>
      <c r="D66" s="17"/>
    </row>
    <row r="67" spans="1:4" ht="12.75">
      <c r="A67" s="14">
        <f>A66+1</f>
        <v>42</v>
      </c>
      <c r="B67" s="18" t="s">
        <v>60</v>
      </c>
      <c r="C67" s="16">
        <f>'[1]Ehrenamtliche Initiativen'!L71</f>
        <v>800</v>
      </c>
      <c r="D67" s="17"/>
    </row>
    <row r="68" spans="1:4" ht="12.75">
      <c r="A68" s="14">
        <f>A67+1</f>
        <v>43</v>
      </c>
      <c r="B68" s="18" t="s">
        <v>61</v>
      </c>
      <c r="C68" s="16">
        <f>'[1]Ehrenamtliche Initiativen'!L72</f>
        <v>2800</v>
      </c>
      <c r="D68" s="17"/>
    </row>
    <row r="69" spans="1:4" ht="12.75" hidden="1">
      <c r="A69" s="14"/>
      <c r="B69" s="25"/>
      <c r="C69" s="16"/>
      <c r="D69" s="17"/>
    </row>
    <row r="70" spans="1:4" ht="12.75">
      <c r="A70" s="37"/>
      <c r="B70" s="11" t="s">
        <v>62</v>
      </c>
      <c r="C70" s="12">
        <f>'[1]Ehrenamtliche Initiativen'!L74</f>
        <v>2700</v>
      </c>
      <c r="D70" s="13">
        <f>SUM(D71:D73)</f>
        <v>0</v>
      </c>
    </row>
    <row r="71" spans="1:4" ht="12.75">
      <c r="A71" s="14">
        <f>A68+1</f>
        <v>44</v>
      </c>
      <c r="B71" s="18" t="s">
        <v>63</v>
      </c>
      <c r="C71" s="16">
        <f>'[1]Ehrenamtliche Initiativen'!L75</f>
        <v>1000</v>
      </c>
      <c r="D71" s="17"/>
    </row>
    <row r="72" spans="1:4" ht="12.75">
      <c r="A72" s="14">
        <f>A71+1</f>
        <v>45</v>
      </c>
      <c r="B72" s="18" t="s">
        <v>64</v>
      </c>
      <c r="C72" s="16">
        <f>'[1]Ehrenamtliche Initiativen'!L76</f>
        <v>500</v>
      </c>
      <c r="D72" s="17"/>
    </row>
    <row r="73" spans="1:4" ht="12.75">
      <c r="A73" s="14">
        <f>A72+1</f>
        <v>46</v>
      </c>
      <c r="B73" s="18" t="s">
        <v>65</v>
      </c>
      <c r="C73" s="16">
        <f>'[1]Ehrenamtliche Initiativen'!L77</f>
        <v>1200</v>
      </c>
      <c r="D73" s="17"/>
    </row>
    <row r="74" spans="1:4" ht="12.75" hidden="1">
      <c r="A74" s="14"/>
      <c r="B74" s="25"/>
      <c r="C74" s="16"/>
      <c r="D74" s="17"/>
    </row>
    <row r="75" spans="1:4" ht="12.75">
      <c r="A75" s="20"/>
      <c r="B75" s="11" t="s">
        <v>66</v>
      </c>
      <c r="C75" s="12">
        <f>'[1]Ehrenamtliche Initiativen'!L79</f>
        <v>3050</v>
      </c>
      <c r="D75" s="13">
        <f>SUM(D76:D77)</f>
        <v>0</v>
      </c>
    </row>
    <row r="76" spans="1:4" ht="12.75">
      <c r="A76" s="14">
        <f>A73+1</f>
        <v>47</v>
      </c>
      <c r="B76" s="18" t="s">
        <v>67</v>
      </c>
      <c r="C76" s="16">
        <f>'[1]Ehrenamtliche Initiativen'!L80</f>
        <v>1500</v>
      </c>
      <c r="D76" s="17"/>
    </row>
    <row r="77" spans="1:4" ht="12.75">
      <c r="A77" s="14">
        <f>A76+1</f>
        <v>48</v>
      </c>
      <c r="B77" s="18" t="s">
        <v>68</v>
      </c>
      <c r="C77" s="16">
        <f>'[1]Ehrenamtliche Initiativen'!L81</f>
        <v>1550</v>
      </c>
      <c r="D77" s="17"/>
    </row>
    <row r="78" spans="1:4" ht="12.75" hidden="1">
      <c r="A78" s="14"/>
      <c r="B78" s="25"/>
      <c r="C78" s="16"/>
      <c r="D78" s="17"/>
    </row>
    <row r="79" spans="1:4" ht="12.75">
      <c r="A79" s="20"/>
      <c r="B79" s="11" t="s">
        <v>69</v>
      </c>
      <c r="C79" s="12">
        <f>'[1]Ehrenamtliche Initiativen'!L83</f>
        <v>9500</v>
      </c>
      <c r="D79" s="13">
        <f>SUM(D80:D81)</f>
        <v>0</v>
      </c>
    </row>
    <row r="80" spans="1:4" ht="12.75">
      <c r="A80" s="14">
        <f>A77+1</f>
        <v>49</v>
      </c>
      <c r="B80" s="18" t="s">
        <v>70</v>
      </c>
      <c r="C80" s="16">
        <f>'[1]Ehrenamtliche Initiativen'!L84</f>
        <v>4500</v>
      </c>
      <c r="D80" s="17"/>
    </row>
    <row r="81" spans="1:4" ht="12.75">
      <c r="A81" s="38">
        <f>A80+1</f>
        <v>50</v>
      </c>
      <c r="B81" s="39" t="s">
        <v>71</v>
      </c>
      <c r="C81" s="40">
        <f>'[1]Ehrenamtliche Initiativen'!L85</f>
        <v>5000</v>
      </c>
      <c r="D81" s="41"/>
    </row>
    <row r="82" spans="1:4" ht="15">
      <c r="A82" s="42"/>
      <c r="B82" s="43" t="s">
        <v>72</v>
      </c>
      <c r="C82" s="44">
        <f>C79+C75+C70+C62+C56+C52+C47+C42+C37+C34+C28+C23+C15+C10+C4</f>
        <v>124481</v>
      </c>
      <c r="D82" s="45"/>
    </row>
    <row r="83" spans="1:4" ht="15.75">
      <c r="A83" s="1" t="s">
        <v>73</v>
      </c>
      <c r="B83" s="2"/>
      <c r="C83" s="2"/>
      <c r="D83" s="3"/>
    </row>
    <row r="84" spans="1:4" ht="12.75">
      <c r="A84" s="4" t="s">
        <v>1</v>
      </c>
      <c r="B84" s="5"/>
      <c r="C84" s="6" t="s">
        <v>2</v>
      </c>
      <c r="D84" s="6" t="s">
        <v>2</v>
      </c>
    </row>
    <row r="85" spans="1:4" ht="12.75">
      <c r="A85" s="7"/>
      <c r="B85" s="8"/>
      <c r="C85" s="9">
        <v>2010</v>
      </c>
      <c r="D85" s="9">
        <v>2011</v>
      </c>
    </row>
    <row r="86" spans="1:4" ht="12.75">
      <c r="A86" s="10" t="s">
        <v>3</v>
      </c>
      <c r="B86" s="11" t="s">
        <v>74</v>
      </c>
      <c r="C86" s="12">
        <f>'[1]Ehrenamtliche Initiativen'!L88</f>
        <v>20100</v>
      </c>
      <c r="D86" s="13">
        <f>SUM(D87:D89)</f>
        <v>0</v>
      </c>
    </row>
    <row r="87" spans="1:4" ht="12.75">
      <c r="A87" s="46">
        <v>51</v>
      </c>
      <c r="B87" s="47" t="s">
        <v>75</v>
      </c>
      <c r="C87" s="16">
        <f>'[1]Ehrenamtliche Initiativen'!L89</f>
        <v>4200</v>
      </c>
      <c r="D87" s="48"/>
    </row>
    <row r="88" spans="1:4" ht="12.75">
      <c r="A88" s="46">
        <f>A87+1</f>
        <v>52</v>
      </c>
      <c r="B88" s="49" t="s">
        <v>76</v>
      </c>
      <c r="C88" s="16">
        <f>'[1]Ehrenamtliche Initiativen'!L90</f>
        <v>900</v>
      </c>
      <c r="D88" s="17"/>
    </row>
    <row r="89" spans="1:4" ht="12.75">
      <c r="A89" s="46">
        <f>A88+1</f>
        <v>53</v>
      </c>
      <c r="B89" s="49" t="s">
        <v>77</v>
      </c>
      <c r="C89" s="16">
        <f>'[1]Ehrenamtliche Initiativen'!L91</f>
        <v>15000</v>
      </c>
      <c r="D89" s="17"/>
    </row>
    <row r="90" spans="1:4" ht="12.75" hidden="1">
      <c r="A90" s="46"/>
      <c r="B90" s="49"/>
      <c r="C90" s="16"/>
      <c r="D90" s="17"/>
    </row>
    <row r="91" spans="1:4" ht="12.75" hidden="1">
      <c r="A91" s="50"/>
      <c r="B91" s="50"/>
      <c r="C91" s="51"/>
      <c r="D91" s="52"/>
    </row>
    <row r="92" spans="1:4" ht="12.75">
      <c r="A92" s="20"/>
      <c r="B92" s="53" t="s">
        <v>78</v>
      </c>
      <c r="C92" s="12">
        <f>'[1]Ehrenamtliche Initiativen'!L93</f>
        <v>6750</v>
      </c>
      <c r="D92" s="13">
        <f>SUM(D93:D95)</f>
        <v>0</v>
      </c>
    </row>
    <row r="93" spans="1:4" ht="12.75">
      <c r="A93" s="46">
        <f>A89+1</f>
        <v>54</v>
      </c>
      <c r="B93" s="49" t="s">
        <v>79</v>
      </c>
      <c r="C93" s="16">
        <f>'[1]Ehrenamtliche Initiativen'!L94</f>
        <v>1350</v>
      </c>
      <c r="D93" s="17"/>
    </row>
    <row r="94" spans="1:4" ht="12.75">
      <c r="A94" s="46">
        <f>A93+1</f>
        <v>55</v>
      </c>
      <c r="B94" s="49" t="s">
        <v>80</v>
      </c>
      <c r="C94" s="16">
        <f>'[1]Ehrenamtliche Initiativen'!L95</f>
        <v>5000</v>
      </c>
      <c r="D94" s="17"/>
    </row>
    <row r="95" spans="1:4" ht="12.75">
      <c r="A95" s="46">
        <f>A94+1</f>
        <v>56</v>
      </c>
      <c r="B95" s="49" t="s">
        <v>81</v>
      </c>
      <c r="C95" s="16">
        <f>'[1]Ehrenamtliche Initiativen'!L96</f>
        <v>400</v>
      </c>
      <c r="D95" s="17"/>
    </row>
    <row r="96" spans="1:4" ht="12.75" hidden="1">
      <c r="A96" s="46"/>
      <c r="B96" s="49"/>
      <c r="C96" s="16"/>
      <c r="D96" s="17"/>
    </row>
    <row r="97" spans="1:4" ht="12.75">
      <c r="A97" s="20"/>
      <c r="B97" s="53" t="s">
        <v>82</v>
      </c>
      <c r="C97" s="12">
        <f>'[1]Ehrenamtliche Initiativen'!L98</f>
        <v>38300</v>
      </c>
      <c r="D97" s="13">
        <f>SUM(D98:D108)</f>
        <v>0</v>
      </c>
    </row>
    <row r="98" spans="1:4" ht="12.75">
      <c r="A98" s="46">
        <f>A95+1</f>
        <v>57</v>
      </c>
      <c r="B98" s="49" t="s">
        <v>83</v>
      </c>
      <c r="C98" s="16">
        <f>'[1]Ehrenamtliche Initiativen'!L99</f>
        <v>2000</v>
      </c>
      <c r="D98" s="17"/>
    </row>
    <row r="99" spans="1:4" ht="12.75">
      <c r="A99" s="46">
        <f>A98+1</f>
        <v>58</v>
      </c>
      <c r="B99" s="49" t="s">
        <v>84</v>
      </c>
      <c r="C99" s="16">
        <f>'[1]Ehrenamtliche Initiativen'!L100</f>
        <v>3500</v>
      </c>
      <c r="D99" s="17"/>
    </row>
    <row r="100" spans="1:4" ht="12.75">
      <c r="A100" s="46">
        <f aca="true" t="shared" si="0" ref="A100:A108">A99+1</f>
        <v>59</v>
      </c>
      <c r="B100" s="49" t="s">
        <v>85</v>
      </c>
      <c r="C100" s="16">
        <f>'[1]Ehrenamtliche Initiativen'!L101</f>
        <v>1250</v>
      </c>
      <c r="D100" s="17"/>
    </row>
    <row r="101" spans="1:4" ht="12.75">
      <c r="A101" s="46">
        <f t="shared" si="0"/>
        <v>60</v>
      </c>
      <c r="B101" s="49" t="s">
        <v>86</v>
      </c>
      <c r="C101" s="16">
        <f>'[1]Ehrenamtliche Initiativen'!L102</f>
        <v>6000</v>
      </c>
      <c r="D101" s="17"/>
    </row>
    <row r="102" spans="1:4" ht="12.75">
      <c r="A102" s="46">
        <f t="shared" si="0"/>
        <v>61</v>
      </c>
      <c r="B102" s="49" t="s">
        <v>87</v>
      </c>
      <c r="C102" s="16">
        <f>'[1]Ehrenamtliche Initiativen'!L103</f>
        <v>2150</v>
      </c>
      <c r="D102" s="17"/>
    </row>
    <row r="103" spans="1:4" ht="12.75">
      <c r="A103" s="46">
        <f t="shared" si="0"/>
        <v>62</v>
      </c>
      <c r="B103" s="49" t="s">
        <v>88</v>
      </c>
      <c r="C103" s="16">
        <f>'[1]Ehrenamtliche Initiativen'!L104</f>
        <v>1800</v>
      </c>
      <c r="D103" s="17"/>
    </row>
    <row r="104" spans="1:4" ht="12.75">
      <c r="A104" s="46">
        <f t="shared" si="0"/>
        <v>63</v>
      </c>
      <c r="B104" s="49" t="s">
        <v>89</v>
      </c>
      <c r="C104" s="16">
        <f>'[1]Ehrenamtliche Initiativen'!L105</f>
        <v>1600</v>
      </c>
      <c r="D104" s="17"/>
    </row>
    <row r="105" spans="1:4" ht="12.75">
      <c r="A105" s="46">
        <f t="shared" si="0"/>
        <v>64</v>
      </c>
      <c r="B105" s="49" t="s">
        <v>90</v>
      </c>
      <c r="C105" s="16">
        <f>'[1]Ehrenamtliche Initiativen'!L106</f>
        <v>1500</v>
      </c>
      <c r="D105" s="17"/>
    </row>
    <row r="106" spans="1:4" ht="12.75">
      <c r="A106" s="46">
        <f t="shared" si="0"/>
        <v>65</v>
      </c>
      <c r="B106" s="49" t="s">
        <v>91</v>
      </c>
      <c r="C106" s="16">
        <f>'[1]Ehrenamtliche Initiativen'!L107</f>
        <v>13500</v>
      </c>
      <c r="D106" s="17"/>
    </row>
    <row r="107" spans="1:4" ht="12.75">
      <c r="A107" s="46">
        <f t="shared" si="0"/>
        <v>66</v>
      </c>
      <c r="B107" s="49" t="s">
        <v>92</v>
      </c>
      <c r="C107" s="16">
        <f>'[1]Ehrenamtliche Initiativen'!L108</f>
        <v>2500</v>
      </c>
      <c r="D107" s="17"/>
    </row>
    <row r="108" spans="1:4" ht="12.75">
      <c r="A108" s="46">
        <f t="shared" si="0"/>
        <v>67</v>
      </c>
      <c r="B108" s="49" t="s">
        <v>93</v>
      </c>
      <c r="C108" s="16">
        <f>'[1]Ehrenamtliche Initiativen'!L109</f>
        <v>2500</v>
      </c>
      <c r="D108" s="17"/>
    </row>
    <row r="109" spans="1:4" ht="12.75">
      <c r="A109" s="54"/>
      <c r="B109" s="55" t="s">
        <v>94</v>
      </c>
      <c r="C109" s="56" t="s">
        <v>95</v>
      </c>
      <c r="D109" s="29"/>
    </row>
    <row r="110" spans="1:4" ht="12.75">
      <c r="A110" s="20"/>
      <c r="B110" s="53" t="s">
        <v>96</v>
      </c>
      <c r="C110" s="12">
        <f>'[1]Ehrenamtliche Initiativen'!L111</f>
        <v>1790</v>
      </c>
      <c r="D110" s="13">
        <f>SUM(D111:D112)</f>
        <v>0</v>
      </c>
    </row>
    <row r="111" spans="1:4" ht="12.75">
      <c r="A111" s="46">
        <f>A108+1</f>
        <v>68</v>
      </c>
      <c r="B111" s="50" t="s">
        <v>97</v>
      </c>
      <c r="C111" s="16">
        <f>'[1]Ehrenamtliche Initiativen'!L112</f>
        <v>1790</v>
      </c>
      <c r="D111" s="17"/>
    </row>
    <row r="112" spans="1:4" ht="12.75" hidden="1">
      <c r="A112" s="46"/>
      <c r="B112" s="50"/>
      <c r="C112" s="16"/>
      <c r="D112" s="17"/>
    </row>
    <row r="113" spans="1:4" ht="12.75" hidden="1">
      <c r="A113" s="50"/>
      <c r="B113" s="50"/>
      <c r="C113" s="16"/>
      <c r="D113" s="52"/>
    </row>
    <row r="114" spans="1:4" ht="12.75" hidden="1">
      <c r="A114" s="50"/>
      <c r="B114" s="50"/>
      <c r="C114" s="16"/>
      <c r="D114" s="52"/>
    </row>
    <row r="115" spans="1:4" ht="12.75" hidden="1">
      <c r="A115" s="50"/>
      <c r="B115" s="50"/>
      <c r="C115" s="16"/>
      <c r="D115" s="52"/>
    </row>
    <row r="116" spans="1:4" ht="12.75">
      <c r="A116" s="20"/>
      <c r="B116" s="53" t="s">
        <v>98</v>
      </c>
      <c r="C116" s="12">
        <f>'[1]Ehrenamtliche Initiativen'!L114</f>
        <v>690</v>
      </c>
      <c r="D116" s="13">
        <f>SUM(D117:D118)</f>
        <v>0</v>
      </c>
    </row>
    <row r="117" spans="1:4" ht="12.75">
      <c r="A117" s="46">
        <f>A111+1</f>
        <v>69</v>
      </c>
      <c r="B117" s="50" t="s">
        <v>99</v>
      </c>
      <c r="C117" s="16">
        <f>'[1]Ehrenamtliche Initiativen'!L115</f>
        <v>690</v>
      </c>
      <c r="D117" s="17"/>
    </row>
    <row r="118" spans="1:4" ht="12.75" hidden="1">
      <c r="A118" s="46"/>
      <c r="B118" s="49"/>
      <c r="C118" s="16"/>
      <c r="D118" s="17"/>
    </row>
    <row r="119" spans="1:4" ht="12.75">
      <c r="A119" s="20"/>
      <c r="B119" s="53" t="s">
        <v>100</v>
      </c>
      <c r="C119" s="12">
        <f>'[1]Ehrenamtliche Initiativen'!L117</f>
        <v>7439</v>
      </c>
      <c r="D119" s="13">
        <f>SUM(D120:D123)</f>
        <v>0</v>
      </c>
    </row>
    <row r="120" spans="1:4" ht="12.75">
      <c r="A120" s="46">
        <f>A117+1</f>
        <v>70</v>
      </c>
      <c r="B120" s="49" t="s">
        <v>101</v>
      </c>
      <c r="C120" s="16">
        <f>'[1]Ehrenamtliche Initiativen'!L118</f>
        <v>2500</v>
      </c>
      <c r="D120" s="17"/>
    </row>
    <row r="121" spans="1:4" ht="12.75">
      <c r="A121" s="46">
        <f>A120+1</f>
        <v>71</v>
      </c>
      <c r="B121" s="49" t="s">
        <v>102</v>
      </c>
      <c r="C121" s="16">
        <f>'[1]Ehrenamtliche Initiativen'!L119</f>
        <v>3000</v>
      </c>
      <c r="D121" s="17"/>
    </row>
    <row r="122" spans="1:4" ht="12.75">
      <c r="A122" s="46">
        <f>A121+1</f>
        <v>72</v>
      </c>
      <c r="B122" s="49" t="s">
        <v>103</v>
      </c>
      <c r="C122" s="16">
        <f>'[1]Ehrenamtliche Initiativen'!L120</f>
        <v>1200</v>
      </c>
      <c r="D122" s="17"/>
    </row>
    <row r="123" spans="1:4" ht="12.75">
      <c r="A123" s="57">
        <f>A122+1</f>
        <v>73</v>
      </c>
      <c r="B123" s="58" t="s">
        <v>104</v>
      </c>
      <c r="C123" s="40">
        <f>'[1]Ehrenamtliche Initiativen'!L121</f>
        <v>739</v>
      </c>
      <c r="D123" s="41"/>
    </row>
    <row r="124" spans="1:4" ht="12.75">
      <c r="A124" s="20"/>
      <c r="B124" s="53" t="s">
        <v>105</v>
      </c>
      <c r="C124" s="12">
        <f>'[1]Ehrenamtliche Initiativen'!L123</f>
        <v>3100</v>
      </c>
      <c r="D124" s="13">
        <f>SUM(D125:D126)</f>
        <v>0</v>
      </c>
    </row>
    <row r="125" spans="1:4" ht="12.75">
      <c r="A125" s="46">
        <f>A123+1</f>
        <v>74</v>
      </c>
      <c r="B125" s="49" t="s">
        <v>106</v>
      </c>
      <c r="C125" s="16">
        <f>'[1]Ehrenamtliche Initiativen'!L124</f>
        <v>3100</v>
      </c>
      <c r="D125" s="17"/>
    </row>
    <row r="126" spans="1:4" ht="12.75" hidden="1">
      <c r="A126" s="46"/>
      <c r="B126" s="49"/>
      <c r="C126" s="16"/>
      <c r="D126" s="17"/>
    </row>
    <row r="127" spans="1:4" ht="12.75" hidden="1">
      <c r="A127" s="50"/>
      <c r="B127" s="50"/>
      <c r="C127" s="16"/>
      <c r="D127" s="52"/>
    </row>
    <row r="128" spans="1:4" ht="12.75" hidden="1">
      <c r="A128" s="50"/>
      <c r="B128" s="50"/>
      <c r="C128" s="16"/>
      <c r="D128" s="52"/>
    </row>
    <row r="129" spans="1:4" ht="12.75">
      <c r="A129" s="20"/>
      <c r="B129" s="53" t="s">
        <v>107</v>
      </c>
      <c r="C129" s="12">
        <f>'[1]Ehrenamtliche Initiativen'!L126</f>
        <v>1200</v>
      </c>
      <c r="D129" s="13">
        <f>SUM(D130:D131)</f>
        <v>0</v>
      </c>
    </row>
    <row r="130" spans="1:4" ht="12.75">
      <c r="A130" s="46">
        <f>A125+1</f>
        <v>75</v>
      </c>
      <c r="B130" s="49" t="s">
        <v>108</v>
      </c>
      <c r="C130" s="16">
        <f>'[1]Ehrenamtliche Initiativen'!L127</f>
        <v>1200</v>
      </c>
      <c r="D130" s="17"/>
    </row>
    <row r="131" spans="1:4" ht="12.75" hidden="1">
      <c r="A131" s="46"/>
      <c r="B131" s="49"/>
      <c r="C131" s="16"/>
      <c r="D131" s="17"/>
    </row>
    <row r="132" spans="1:4" ht="12.75" hidden="1">
      <c r="A132" s="50"/>
      <c r="B132" s="50"/>
      <c r="C132" s="16"/>
      <c r="D132" s="52"/>
    </row>
    <row r="133" spans="1:4" ht="12.75" hidden="1">
      <c r="A133" s="50"/>
      <c r="B133" s="50"/>
      <c r="C133" s="16"/>
      <c r="D133" s="52"/>
    </row>
    <row r="134" spans="1:4" ht="12.75">
      <c r="A134" s="20"/>
      <c r="B134" s="53" t="s">
        <v>109</v>
      </c>
      <c r="C134" s="12">
        <f>'[1]Ehrenamtliche Initiativen'!L129</f>
        <v>5200</v>
      </c>
      <c r="D134" s="13">
        <f>SUM(D135:D136)</f>
        <v>0</v>
      </c>
    </row>
    <row r="135" spans="1:4" ht="12.75">
      <c r="A135" s="46">
        <f>A130+1</f>
        <v>76</v>
      </c>
      <c r="B135" s="49" t="s">
        <v>110</v>
      </c>
      <c r="C135" s="16">
        <f>'[1]Ehrenamtliche Initiativen'!L130</f>
        <v>3500</v>
      </c>
      <c r="D135" s="17"/>
    </row>
    <row r="136" spans="1:4" ht="12.75">
      <c r="A136" s="46">
        <f>A135+1</f>
        <v>77</v>
      </c>
      <c r="B136" s="49" t="s">
        <v>111</v>
      </c>
      <c r="C136" s="16">
        <f>'[1]Ehrenamtliche Initiativen'!L131</f>
        <v>1700</v>
      </c>
      <c r="D136" s="17"/>
    </row>
    <row r="137" spans="1:4" ht="12.75" hidden="1">
      <c r="A137" s="46"/>
      <c r="B137" s="49"/>
      <c r="C137" s="16"/>
      <c r="D137" s="17"/>
    </row>
    <row r="138" spans="1:4" ht="12.75">
      <c r="A138" s="20"/>
      <c r="B138" s="53" t="s">
        <v>112</v>
      </c>
      <c r="C138" s="12">
        <f>'[1]Ehrenamtliche Initiativen'!L133</f>
        <v>4700</v>
      </c>
      <c r="D138" s="13">
        <f>SUM(D139:D140)</f>
        <v>0</v>
      </c>
    </row>
    <row r="139" spans="1:4" ht="12.75">
      <c r="A139" s="46">
        <f>A136+1</f>
        <v>78</v>
      </c>
      <c r="B139" s="49" t="s">
        <v>113</v>
      </c>
      <c r="C139" s="16">
        <f>'[1]Ehrenamtliche Initiativen'!L134</f>
        <v>3200</v>
      </c>
      <c r="D139" s="17"/>
    </row>
    <row r="140" spans="1:4" ht="12.75">
      <c r="A140" s="46">
        <f>A139+1</f>
        <v>79</v>
      </c>
      <c r="B140" s="49" t="s">
        <v>114</v>
      </c>
      <c r="C140" s="16">
        <f>'[1]Ehrenamtliche Initiativen'!L135</f>
        <v>1500</v>
      </c>
      <c r="D140" s="17"/>
    </row>
    <row r="141" spans="1:4" ht="12.75" hidden="1">
      <c r="A141" s="46"/>
      <c r="B141" s="49"/>
      <c r="C141" s="16"/>
      <c r="D141" s="17"/>
    </row>
    <row r="142" spans="1:4" ht="12.75" hidden="1">
      <c r="A142" s="50"/>
      <c r="B142" s="50"/>
      <c r="C142" s="16"/>
      <c r="D142" s="52"/>
    </row>
    <row r="143" spans="1:4" ht="12.75" hidden="1">
      <c r="A143" s="50"/>
      <c r="B143" s="50"/>
      <c r="C143" s="16"/>
      <c r="D143" s="52"/>
    </row>
    <row r="144" spans="1:4" ht="12.75">
      <c r="A144" s="20"/>
      <c r="B144" s="53" t="s">
        <v>115</v>
      </c>
      <c r="C144" s="12">
        <f>'[1]Ehrenamtliche Initiativen'!L137</f>
        <v>5800</v>
      </c>
      <c r="D144" s="13">
        <f>SUM(D145:D146)</f>
        <v>0</v>
      </c>
    </row>
    <row r="145" spans="1:4" ht="12.75">
      <c r="A145" s="46">
        <f>A140+1</f>
        <v>80</v>
      </c>
      <c r="B145" s="49" t="s">
        <v>116</v>
      </c>
      <c r="C145" s="16">
        <f>'[1]Ehrenamtliche Initiativen'!L138</f>
        <v>2700</v>
      </c>
      <c r="D145" s="17"/>
    </row>
    <row r="146" spans="1:4" ht="12.75">
      <c r="A146" s="46">
        <f>A145+1</f>
        <v>81</v>
      </c>
      <c r="B146" s="49" t="s">
        <v>117</v>
      </c>
      <c r="C146" s="16">
        <f>'[1]Ehrenamtliche Initiativen'!L139</f>
        <v>3100</v>
      </c>
      <c r="D146" s="17"/>
    </row>
    <row r="147" spans="1:4" ht="12.75" hidden="1">
      <c r="A147" s="46"/>
      <c r="B147" s="49"/>
      <c r="C147" s="16"/>
      <c r="D147" s="17"/>
    </row>
    <row r="148" spans="1:4" ht="12.75" hidden="1">
      <c r="A148" s="50"/>
      <c r="B148" s="50"/>
      <c r="C148" s="16"/>
      <c r="D148" s="52"/>
    </row>
    <row r="149" spans="1:4" ht="12.75" hidden="1">
      <c r="A149" s="50"/>
      <c r="B149" s="50"/>
      <c r="C149" s="16"/>
      <c r="D149" s="52"/>
    </row>
    <row r="150" spans="1:4" ht="12.75" hidden="1">
      <c r="A150" s="50"/>
      <c r="B150" s="50"/>
      <c r="C150" s="16"/>
      <c r="D150" s="52"/>
    </row>
    <row r="151" spans="1:4" ht="12.75" hidden="1">
      <c r="A151" s="50"/>
      <c r="B151" s="50"/>
      <c r="C151" s="16"/>
      <c r="D151" s="52"/>
    </row>
    <row r="152" spans="1:4" ht="12.75">
      <c r="A152" s="20"/>
      <c r="B152" s="53" t="s">
        <v>118</v>
      </c>
      <c r="C152" s="12">
        <f>'[1]Ehrenamtliche Initiativen'!L141</f>
        <v>450</v>
      </c>
      <c r="D152" s="13">
        <f>SUM(D153:D154)</f>
        <v>0</v>
      </c>
    </row>
    <row r="153" spans="1:4" ht="12.75">
      <c r="A153" s="46">
        <f>A146+1</f>
        <v>82</v>
      </c>
      <c r="B153" s="49" t="s">
        <v>119</v>
      </c>
      <c r="C153" s="16">
        <f>'[1]Ehrenamtliche Initiativen'!L142</f>
        <v>450</v>
      </c>
      <c r="D153" s="17"/>
    </row>
    <row r="154" spans="1:4" ht="12.75">
      <c r="A154" s="59">
        <f>A153+1</f>
        <v>83</v>
      </c>
      <c r="B154" s="60" t="s">
        <v>120</v>
      </c>
      <c r="C154" s="61"/>
      <c r="D154" s="62" t="s">
        <v>38</v>
      </c>
    </row>
    <row r="155" spans="1:4" ht="15">
      <c r="A155" s="45"/>
      <c r="B155" s="43" t="s">
        <v>121</v>
      </c>
      <c r="C155" s="44">
        <f>C152+C144+C138+C134+C129+C124+C119+C116+C110+C97+C92+C86</f>
        <v>95519</v>
      </c>
      <c r="D155" s="45"/>
    </row>
    <row r="157" spans="1:4" ht="15">
      <c r="A157" s="63"/>
      <c r="B157" s="64" t="s">
        <v>122</v>
      </c>
      <c r="C157" s="65">
        <f>C82+C155</f>
        <v>220000</v>
      </c>
      <c r="D157" s="63"/>
    </row>
  </sheetData>
  <sheetProtection/>
  <mergeCells count="4">
    <mergeCell ref="A1:D1"/>
    <mergeCell ref="A2:B3"/>
    <mergeCell ref="A83:D83"/>
    <mergeCell ref="A84:B85"/>
  </mergeCells>
  <printOptions horizontalCentered="1"/>
  <pageMargins left="0" right="0" top="0.3937007874015748" bottom="0.3937007874015748" header="0.11811023622047245" footer="0.11811023622047245"/>
  <pageSetup horizontalDpi="300" verticalDpi="300" orientation="portrait" paperSize="9" scale="88" r:id="rId3"/>
  <headerFooter>
    <oddHeader>&amp;LFachbereich 84&amp;CFörderbeträge Ehrenamtliche Initiativen 2010&amp;R&amp;D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z840018</dc:creator>
  <cp:keywords/>
  <dc:description/>
  <cp:lastModifiedBy>z840018</cp:lastModifiedBy>
  <dcterms:created xsi:type="dcterms:W3CDTF">2011-02-04T15:09:20Z</dcterms:created>
  <dcterms:modified xsi:type="dcterms:W3CDTF">2011-02-04T15:10:41Z</dcterms:modified>
  <cp:category/>
  <cp:version/>
  <cp:contentType/>
  <cp:contentStatus/>
</cp:coreProperties>
</file>